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INANCE\Investors\Stock Exchange Releases\Vuosi_18\Q2\Osavuosikatsaus\"/>
    </mc:Choice>
  </mc:AlternateContent>
  <bookViews>
    <workbookView xWindow="0" yWindow="0" windowWidth="20490" windowHeight="7665" tabRatio="803" firstSheet="3" activeTab="3"/>
  </bookViews>
  <sheets>
    <sheet name="Sheet1" sheetId="26" state="hidden" r:id="rId1"/>
    <sheet name="Personnel" sheetId="38" state="hidden" r:id="rId2"/>
    <sheet name="Geo sales" sheetId="39" state="hidden" r:id="rId3"/>
    <sheet name="Avainluvut" sheetId="34" r:id="rId4"/>
    <sheet name="Tuloslaskelma" sheetId="33" r:id="rId5"/>
    <sheet name="Tase" sheetId="28" r:id="rId6"/>
    <sheet name="Oman pääoman muutokset" sheetId="29" r:id="rId7"/>
    <sheet name="Rahavirtalaskelma" sheetId="30" r:id="rId8"/>
    <sheet name="Liitetiedot 1" sheetId="31" r:id="rId9"/>
    <sheet name="BneWorkBookProperties" sheetId="35" state="veryHidden" r:id="rId10"/>
    <sheet name="BneLog" sheetId="36" state="veryHidden" r:id="rId11"/>
    <sheet name="Liitetiedot 2" sheetId="32" r:id="rId12"/>
  </sheets>
  <definedNames>
    <definedName name="_xlnm.Print_Area" localSheetId="3">Avainluvut!$A$1:$G$18</definedName>
    <definedName name="_xlnm.Print_Area" localSheetId="8">'Liitetiedot 1'!$A$1:$G$38</definedName>
    <definedName name="_xlnm.Print_Area" localSheetId="11">'Liitetiedot 2'!$A$1:$G$35</definedName>
    <definedName name="_xlnm.Print_Area" localSheetId="6">'Oman pääoman muutokset'!$A$1:$O$32</definedName>
    <definedName name="_xlnm.Print_Area" localSheetId="7">Rahavirtalaskelma!$A$1:$E$29</definedName>
    <definedName name="_xlnm.Print_Area" localSheetId="5">Tase!$A$1:$I$52</definedName>
    <definedName name="_xlnm.Print_Area" localSheetId="4">Tuloslaskelma!$A$1:$G$35</definedName>
  </definedNames>
  <calcPr calcId="162913"/>
</workbook>
</file>

<file path=xl/calcChain.xml><?xml version="1.0" encoding="utf-8"?>
<calcChain xmlns="http://schemas.openxmlformats.org/spreadsheetml/2006/main">
  <c r="N9" i="29" l="1"/>
  <c r="K7" i="29"/>
  <c r="F27" i="33"/>
  <c r="N19" i="29"/>
  <c r="N21" i="29"/>
  <c r="N23" i="29"/>
  <c r="N22" i="29"/>
  <c r="N24" i="29"/>
  <c r="M19" i="29"/>
  <c r="M21" i="29"/>
  <c r="M23" i="29"/>
  <c r="M22" i="29"/>
  <c r="M24" i="29"/>
  <c r="L19" i="29"/>
  <c r="L21" i="29"/>
  <c r="L23" i="29"/>
  <c r="L22" i="29"/>
  <c r="L24" i="29"/>
  <c r="K23" i="29"/>
  <c r="K22" i="29"/>
  <c r="K24" i="29"/>
  <c r="J22" i="29"/>
  <c r="J24" i="29"/>
  <c r="O19" i="29"/>
  <c r="O24" i="29"/>
  <c r="O26" i="29"/>
  <c r="K19" i="29"/>
  <c r="K21" i="29"/>
  <c r="J19" i="29"/>
  <c r="J21" i="29"/>
  <c r="J23" i="29"/>
  <c r="O21" i="29"/>
  <c r="O23" i="29"/>
  <c r="O22" i="29"/>
  <c r="I35" i="28"/>
  <c r="N7" i="29"/>
  <c r="L7" i="29"/>
  <c r="G11" i="29"/>
  <c r="O9" i="29"/>
  <c r="O7" i="29"/>
  <c r="L27" i="29"/>
  <c r="L28" i="29"/>
  <c r="L29" i="29"/>
  <c r="C248" i="26"/>
  <c r="C62" i="26"/>
  <c r="L30" i="29"/>
  <c r="J7" i="29"/>
  <c r="J27" i="29"/>
  <c r="K27" i="29"/>
  <c r="M27" i="29"/>
  <c r="J28" i="29"/>
  <c r="M28" i="29"/>
  <c r="N28" i="29"/>
  <c r="J29" i="29"/>
  <c r="K29" i="29"/>
  <c r="M29" i="29"/>
  <c r="N29" i="29"/>
  <c r="J30" i="29"/>
  <c r="K30" i="29"/>
  <c r="M30" i="29"/>
  <c r="N30" i="29"/>
  <c r="J5" i="29"/>
  <c r="K5" i="29"/>
  <c r="L5" i="29"/>
  <c r="M5" i="29"/>
  <c r="N5" i="29"/>
  <c r="O5" i="29"/>
  <c r="J6" i="29"/>
  <c r="K6" i="29"/>
  <c r="L6" i="29"/>
  <c r="M6" i="29"/>
  <c r="N6" i="29"/>
  <c r="M7" i="29"/>
  <c r="J8" i="29"/>
  <c r="K8" i="29"/>
  <c r="L8" i="29"/>
  <c r="M8" i="29"/>
  <c r="N8" i="29"/>
  <c r="J10" i="29"/>
  <c r="K10" i="29"/>
  <c r="L10" i="29"/>
  <c r="M10" i="29"/>
  <c r="N10" i="29"/>
  <c r="J11" i="29"/>
  <c r="K11" i="29"/>
  <c r="L11" i="29"/>
  <c r="M11" i="29"/>
  <c r="N11" i="29"/>
  <c r="J12" i="29"/>
  <c r="K12" i="29"/>
  <c r="L12" i="29"/>
  <c r="M12" i="29"/>
  <c r="N12" i="29"/>
  <c r="I3" i="28"/>
  <c r="H8" i="28"/>
  <c r="I8" i="28"/>
  <c r="G33" i="28"/>
  <c r="H33" i="28"/>
  <c r="I33" i="28"/>
  <c r="G34" i="28"/>
  <c r="H34" i="28"/>
  <c r="I34" i="28"/>
  <c r="G41" i="28"/>
  <c r="H41" i="28"/>
  <c r="I41" i="28"/>
  <c r="G42" i="28"/>
  <c r="H42" i="28"/>
  <c r="I42" i="28"/>
  <c r="I23" i="28"/>
  <c r="H3" i="28"/>
  <c r="H23" i="28"/>
  <c r="G3" i="28"/>
  <c r="G23" i="28"/>
  <c r="F1" i="39"/>
  <c r="F3" i="39"/>
  <c r="G1" i="39"/>
  <c r="G3" i="39"/>
  <c r="H1" i="39"/>
  <c r="H3" i="39"/>
  <c r="I1" i="39"/>
  <c r="I3" i="39"/>
  <c r="J1" i="39"/>
  <c r="J3" i="39"/>
  <c r="E1" i="39"/>
  <c r="E3" i="39"/>
  <c r="F2" i="39"/>
  <c r="F4" i="39"/>
  <c r="G2" i="39"/>
  <c r="G4" i="39"/>
  <c r="H2" i="39"/>
  <c r="H4" i="39"/>
  <c r="I2" i="39"/>
  <c r="I4" i="39"/>
  <c r="J2" i="39"/>
  <c r="J4" i="39"/>
  <c r="E2" i="39"/>
  <c r="E4" i="39"/>
  <c r="C23" i="39"/>
  <c r="C24" i="39"/>
  <c r="C25" i="39"/>
  <c r="C22" i="39"/>
  <c r="D10" i="39"/>
  <c r="D9" i="39"/>
  <c r="D8" i="39"/>
  <c r="J15" i="39"/>
  <c r="I15" i="39"/>
  <c r="H15" i="39"/>
  <c r="G15" i="39"/>
  <c r="F15" i="39"/>
  <c r="E15" i="39"/>
  <c r="D7" i="39"/>
  <c r="D6" i="39"/>
  <c r="D5" i="39"/>
  <c r="J8" i="39"/>
  <c r="I8" i="39"/>
  <c r="H8" i="39"/>
  <c r="G8" i="39"/>
  <c r="F8" i="39"/>
  <c r="E8" i="39"/>
  <c r="D4" i="39"/>
  <c r="D1" i="39"/>
  <c r="I8" i="26"/>
  <c r="K15" i="38"/>
  <c r="L15" i="38"/>
  <c r="M15" i="38"/>
  <c r="N15" i="38"/>
  <c r="O15" i="38"/>
  <c r="P15" i="38"/>
  <c r="Q15" i="38"/>
  <c r="R15" i="38"/>
  <c r="S15" i="38"/>
  <c r="T15" i="38"/>
  <c r="U15" i="38"/>
  <c r="V15" i="38"/>
  <c r="W15" i="38"/>
  <c r="X15" i="38"/>
  <c r="Y15" i="38"/>
  <c r="Z15" i="38"/>
  <c r="AA15" i="38"/>
  <c r="AB15" i="38"/>
  <c r="K8" i="38"/>
  <c r="L8" i="38"/>
  <c r="M8" i="38"/>
  <c r="N8" i="38"/>
  <c r="O8" i="38"/>
  <c r="P8" i="38"/>
  <c r="Q8" i="38"/>
  <c r="R8" i="38"/>
  <c r="S8" i="38"/>
  <c r="T8" i="38"/>
  <c r="U8" i="38"/>
  <c r="V8" i="38"/>
  <c r="W8" i="38"/>
  <c r="X8" i="38"/>
  <c r="Y8" i="38"/>
  <c r="Z8" i="38"/>
  <c r="AA8" i="38"/>
  <c r="AB8" i="38"/>
  <c r="K4" i="38"/>
  <c r="L4" i="38"/>
  <c r="M4" i="38"/>
  <c r="N4" i="38"/>
  <c r="O4" i="38"/>
  <c r="P4" i="38"/>
  <c r="Q4" i="38"/>
  <c r="R4" i="38"/>
  <c r="S4" i="38"/>
  <c r="T4" i="38"/>
  <c r="U4" i="38"/>
  <c r="V4" i="38"/>
  <c r="W4" i="38"/>
  <c r="X4" i="38"/>
  <c r="Y4" i="38"/>
  <c r="Z4" i="38"/>
  <c r="AA4" i="38"/>
  <c r="AB4" i="38"/>
  <c r="Q1" i="38"/>
  <c r="R1" i="38"/>
  <c r="E1" i="38"/>
  <c r="E3" i="38"/>
  <c r="C23" i="38"/>
  <c r="D10" i="38"/>
  <c r="D9" i="38"/>
  <c r="D8" i="38"/>
  <c r="J15" i="38"/>
  <c r="I15" i="38"/>
  <c r="H15" i="38"/>
  <c r="G15" i="38"/>
  <c r="F15" i="38"/>
  <c r="E15" i="38"/>
  <c r="D7" i="38"/>
  <c r="D6" i="38"/>
  <c r="D5" i="38"/>
  <c r="J8" i="38"/>
  <c r="I8" i="38"/>
  <c r="H8" i="38"/>
  <c r="G8" i="38"/>
  <c r="F8" i="38"/>
  <c r="E8" i="38"/>
  <c r="J4" i="38"/>
  <c r="I4" i="38"/>
  <c r="H4" i="38"/>
  <c r="G4" i="38"/>
  <c r="F4" i="38"/>
  <c r="E4" i="38"/>
  <c r="D4" i="38"/>
  <c r="D1" i="38"/>
  <c r="R3" i="38"/>
  <c r="S1" i="38"/>
  <c r="F1" i="38"/>
  <c r="Q3" i="38"/>
  <c r="S25" i="38"/>
  <c r="D37" i="38"/>
  <c r="S28" i="38"/>
  <c r="G1" i="38"/>
  <c r="F3" i="38"/>
  <c r="S3" i="38"/>
  <c r="T1" i="38"/>
  <c r="G25" i="38"/>
  <c r="D33" i="38"/>
  <c r="G28" i="38"/>
  <c r="S26" i="38"/>
  <c r="H1" i="38"/>
  <c r="G3" i="38"/>
  <c r="U1" i="38"/>
  <c r="T3" i="38"/>
  <c r="G26" i="38"/>
  <c r="E37" i="38"/>
  <c r="S29" i="38"/>
  <c r="V1" i="38"/>
  <c r="U3" i="38"/>
  <c r="H3" i="38"/>
  <c r="I1" i="38"/>
  <c r="K28" i="29"/>
  <c r="G29" i="38"/>
  <c r="E33" i="38"/>
  <c r="V25" i="38"/>
  <c r="D38" i="38"/>
  <c r="V28" i="38"/>
  <c r="D44" i="38"/>
  <c r="I3" i="38"/>
  <c r="J1" i="38"/>
  <c r="J25" i="38"/>
  <c r="D34" i="38"/>
  <c r="W1" i="38"/>
  <c r="V3" i="38"/>
  <c r="J28" i="38"/>
  <c r="D41" i="38"/>
  <c r="V26" i="38"/>
  <c r="X1" i="38"/>
  <c r="W3" i="38"/>
  <c r="K1" i="38"/>
  <c r="J3" i="38"/>
  <c r="O6" i="29"/>
  <c r="O8" i="29"/>
  <c r="O10" i="29"/>
  <c r="O11" i="29"/>
  <c r="O12" i="29"/>
  <c r="J26" i="38"/>
  <c r="J29" i="38"/>
  <c r="E38" i="38"/>
  <c r="V29" i="38"/>
  <c r="E44" i="38"/>
  <c r="Y1" i="38"/>
  <c r="X3" i="38"/>
  <c r="L1" i="38"/>
  <c r="K3" i="38"/>
  <c r="O28" i="29"/>
  <c r="O29" i="29"/>
  <c r="O30" i="29"/>
  <c r="E41" i="38"/>
  <c r="E34" i="38"/>
  <c r="Y25" i="38"/>
  <c r="D39" i="38"/>
  <c r="Y28" i="38"/>
  <c r="D45" i="38"/>
  <c r="M1" i="38"/>
  <c r="L3" i="38"/>
  <c r="Z1" i="38"/>
  <c r="Y3" i="38"/>
  <c r="A29" i="31"/>
  <c r="A28" i="31"/>
  <c r="A17" i="31"/>
  <c r="A11" i="31"/>
  <c r="M25" i="38"/>
  <c r="D35" i="38"/>
  <c r="M28" i="38"/>
  <c r="D42" i="38"/>
  <c r="Y26" i="38"/>
  <c r="AA1" i="38"/>
  <c r="Z3" i="38"/>
  <c r="N1" i="38"/>
  <c r="M3" i="38"/>
  <c r="E21" i="26"/>
  <c r="B29" i="31"/>
  <c r="B28" i="31"/>
  <c r="B17" i="31"/>
  <c r="B11" i="31"/>
  <c r="M26" i="38"/>
  <c r="E39" i="38"/>
  <c r="Y29" i="38"/>
  <c r="E45" i="38"/>
  <c r="O1" i="38"/>
  <c r="N3" i="38"/>
  <c r="AB1" i="38"/>
  <c r="AB28" i="38"/>
  <c r="D46" i="38"/>
  <c r="AA3" i="38"/>
  <c r="M29" i="38"/>
  <c r="E42" i="38"/>
  <c r="E35" i="38"/>
  <c r="AB3" i="38"/>
  <c r="AB25" i="38"/>
  <c r="D40" i="38"/>
  <c r="P1" i="38"/>
  <c r="P28" i="38"/>
  <c r="D43" i="38"/>
  <c r="O3" i="38"/>
  <c r="AB26" i="38"/>
  <c r="AB29" i="38"/>
  <c r="P3" i="38"/>
  <c r="P25" i="38"/>
  <c r="D36" i="38"/>
  <c r="C169" i="26"/>
  <c r="C89" i="26"/>
  <c r="P26" i="38"/>
  <c r="P29" i="38"/>
  <c r="E46" i="38"/>
  <c r="E40" i="38"/>
  <c r="C23" i="28"/>
  <c r="D23" i="28"/>
  <c r="B23" i="28"/>
  <c r="E43" i="38"/>
  <c r="E36" i="38"/>
  <c r="C42" i="26"/>
  <c r="C29" i="26"/>
  <c r="C35" i="26"/>
  <c r="C212" i="26"/>
  <c r="D19" i="26"/>
  <c r="C165" i="26"/>
  <c r="C148" i="26"/>
  <c r="C69" i="26"/>
  <c r="C107" i="26"/>
  <c r="C81" i="26"/>
  <c r="C80" i="26"/>
  <c r="C166" i="26"/>
  <c r="C59" i="26"/>
  <c r="C141" i="26"/>
  <c r="C93" i="26"/>
  <c r="D8" i="26"/>
  <c r="D7" i="26"/>
  <c r="D9" i="26"/>
  <c r="D17" i="26"/>
  <c r="E22" i="26"/>
  <c r="C27" i="26"/>
  <c r="C234" i="26"/>
  <c r="C233" i="26"/>
  <c r="C231" i="26"/>
  <c r="C232" i="26"/>
  <c r="G27" i="31"/>
  <c r="F27" i="31"/>
  <c r="E10" i="31"/>
  <c r="E34" i="31" s="1"/>
  <c r="D27" i="31"/>
  <c r="C10" i="31"/>
  <c r="D24" i="33"/>
  <c r="E24" i="33"/>
  <c r="F24" i="33"/>
  <c r="G24" i="33"/>
  <c r="C24" i="33"/>
  <c r="G27" i="33"/>
  <c r="C258" i="26"/>
  <c r="C257" i="26"/>
  <c r="C256" i="26"/>
  <c r="C255" i="26"/>
  <c r="C254" i="26"/>
  <c r="C253" i="26"/>
  <c r="C252" i="26"/>
  <c r="C251" i="26"/>
  <c r="C250" i="26"/>
  <c r="C249" i="26"/>
  <c r="C247" i="26"/>
  <c r="C246" i="26"/>
  <c r="C245" i="26"/>
  <c r="C244" i="26"/>
  <c r="C243" i="26"/>
  <c r="C242" i="26"/>
  <c r="C241" i="26"/>
  <c r="C240" i="26"/>
  <c r="D13" i="26"/>
  <c r="G29" i="32"/>
  <c r="G19" i="32"/>
  <c r="F29" i="32"/>
  <c r="F19" i="32"/>
  <c r="E29" i="32"/>
  <c r="E19" i="32"/>
  <c r="C29" i="32"/>
  <c r="C19" i="32"/>
  <c r="D19" i="32"/>
  <c r="D29" i="32"/>
  <c r="E27" i="31"/>
  <c r="D10" i="31"/>
  <c r="G10" i="31"/>
  <c r="D34" i="31"/>
  <c r="F10" i="31"/>
  <c r="F34" i="31" s="1"/>
  <c r="C34" i="31"/>
  <c r="C27" i="31"/>
  <c r="C239" i="26"/>
  <c r="G34" i="31"/>
  <c r="H3" i="26"/>
  <c r="C226" i="26"/>
  <c r="C225" i="26"/>
  <c r="C217" i="26"/>
  <c r="D18" i="26"/>
  <c r="C224" i="26"/>
  <c r="F23" i="26"/>
  <c r="F230" i="26"/>
  <c r="G23" i="26"/>
  <c r="G230" i="26"/>
  <c r="H23" i="26"/>
  <c r="H230" i="26"/>
  <c r="I23" i="26"/>
  <c r="I230" i="26"/>
  <c r="J23" i="26"/>
  <c r="J230" i="26"/>
  <c r="E23" i="26"/>
  <c r="E181" i="26"/>
  <c r="E238" i="26"/>
  <c r="G181" i="26"/>
  <c r="G238" i="26"/>
  <c r="I181" i="26"/>
  <c r="I238" i="26"/>
  <c r="H181" i="26"/>
  <c r="H238" i="26"/>
  <c r="J181" i="26"/>
  <c r="J238" i="26"/>
  <c r="F181" i="26"/>
  <c r="F238" i="26"/>
  <c r="E230" i="26"/>
  <c r="F21" i="26"/>
  <c r="F228" i="26"/>
  <c r="G21" i="26"/>
  <c r="G228" i="26"/>
  <c r="H21" i="26"/>
  <c r="H228" i="26"/>
  <c r="I21" i="26"/>
  <c r="J21" i="26"/>
  <c r="F22" i="26"/>
  <c r="F229" i="26"/>
  <c r="G22" i="26"/>
  <c r="G229" i="26"/>
  <c r="H22" i="26"/>
  <c r="H229" i="26"/>
  <c r="I22" i="26"/>
  <c r="J22" i="26"/>
  <c r="I236" i="26"/>
  <c r="I228" i="26"/>
  <c r="J50" i="26"/>
  <c r="J229" i="26"/>
  <c r="I237" i="26"/>
  <c r="I229" i="26"/>
  <c r="J49" i="26"/>
  <c r="J228" i="26"/>
  <c r="J180" i="26"/>
  <c r="J237" i="26"/>
  <c r="E229" i="26"/>
  <c r="E237" i="26"/>
  <c r="G237" i="26"/>
  <c r="H179" i="26"/>
  <c r="H236" i="26"/>
  <c r="F237" i="26"/>
  <c r="G179" i="26"/>
  <c r="G236" i="26"/>
  <c r="J179" i="26"/>
  <c r="J236" i="26"/>
  <c r="F179" i="26"/>
  <c r="F236" i="26"/>
  <c r="E179" i="26"/>
  <c r="E236" i="26"/>
  <c r="H237" i="26"/>
  <c r="E50" i="26"/>
  <c r="E180" i="26"/>
  <c r="F50" i="26"/>
  <c r="F180" i="26"/>
  <c r="H50" i="26"/>
  <c r="H180" i="26"/>
  <c r="I49" i="26"/>
  <c r="I179" i="26"/>
  <c r="G50" i="26"/>
  <c r="G180" i="26"/>
  <c r="I50" i="26"/>
  <c r="I180" i="26"/>
  <c r="F49" i="26"/>
  <c r="E228" i="26"/>
  <c r="E49" i="26"/>
  <c r="H49" i="26"/>
  <c r="G49" i="26"/>
  <c r="C138" i="26"/>
  <c r="C82" i="26"/>
  <c r="C120" i="26"/>
  <c r="C119" i="26"/>
  <c r="E27" i="33"/>
  <c r="D27" i="33"/>
  <c r="C27" i="33"/>
  <c r="C116" i="26"/>
  <c r="C77" i="26"/>
  <c r="C142" i="26"/>
  <c r="C133" i="26"/>
  <c r="C164" i="26"/>
  <c r="C125" i="26"/>
  <c r="J3" i="26"/>
  <c r="J4" i="26"/>
  <c r="J8" i="26"/>
  <c r="J15" i="26"/>
  <c r="D1" i="26"/>
  <c r="E3" i="26"/>
  <c r="F3" i="26"/>
  <c r="G3" i="26"/>
  <c r="I3" i="26"/>
  <c r="D4" i="26"/>
  <c r="E4" i="26"/>
  <c r="F4" i="26"/>
  <c r="G4" i="26"/>
  <c r="H4" i="26"/>
  <c r="I4" i="26"/>
  <c r="D5" i="26"/>
  <c r="D6" i="26"/>
  <c r="E8" i="26"/>
  <c r="F8" i="26"/>
  <c r="G8" i="26"/>
  <c r="H8" i="26"/>
  <c r="D10" i="26"/>
  <c r="D11" i="26"/>
  <c r="D12" i="26"/>
  <c r="D14" i="26"/>
  <c r="D15" i="26"/>
  <c r="E15" i="26"/>
  <c r="F15" i="26"/>
  <c r="G15" i="26"/>
  <c r="H15" i="26"/>
  <c r="I15" i="26"/>
  <c r="D16" i="26"/>
  <c r="C25" i="26"/>
  <c r="C26" i="26"/>
  <c r="C28" i="26"/>
  <c r="C30" i="26"/>
  <c r="C31" i="26"/>
  <c r="C32" i="26"/>
  <c r="C33" i="26"/>
  <c r="C34" i="26"/>
  <c r="C36" i="26"/>
  <c r="C37" i="26"/>
  <c r="C38" i="26"/>
  <c r="C39" i="26"/>
  <c r="C40" i="26"/>
  <c r="C41" i="26"/>
  <c r="C43" i="26"/>
  <c r="C44" i="26"/>
  <c r="C45" i="26"/>
  <c r="C53" i="26"/>
  <c r="C54" i="26"/>
  <c r="C55" i="26"/>
  <c r="C56" i="26"/>
  <c r="C57" i="26"/>
  <c r="C58" i="26"/>
  <c r="C61" i="26"/>
  <c r="C67" i="26"/>
  <c r="C68" i="26"/>
  <c r="C70" i="26"/>
  <c r="C71" i="26"/>
  <c r="C72" i="26"/>
  <c r="C73" i="26"/>
  <c r="C74" i="26"/>
  <c r="C75" i="26"/>
  <c r="C76" i="26"/>
  <c r="C78" i="26"/>
  <c r="C79" i="26"/>
  <c r="C84" i="26"/>
  <c r="C85" i="26"/>
  <c r="C86" i="26"/>
  <c r="C87" i="26"/>
  <c r="C99" i="26"/>
  <c r="C100" i="26"/>
  <c r="C101" i="26"/>
  <c r="C102" i="26"/>
  <c r="C103" i="26"/>
  <c r="C105" i="26"/>
  <c r="C106" i="26"/>
  <c r="C109" i="26"/>
  <c r="C110" i="26"/>
  <c r="C115" i="26"/>
  <c r="C117" i="26"/>
  <c r="C122" i="26"/>
  <c r="C124" i="26"/>
  <c r="C113" i="26"/>
  <c r="C131" i="26"/>
  <c r="C132" i="26"/>
  <c r="C134" i="26"/>
  <c r="C135" i="26"/>
  <c r="C140" i="26"/>
  <c r="C137" i="26"/>
  <c r="C143" i="26"/>
  <c r="C144" i="26"/>
  <c r="C145" i="26"/>
  <c r="C146" i="26"/>
  <c r="C147" i="26"/>
  <c r="C149" i="26"/>
  <c r="C150" i="26"/>
  <c r="C151" i="26"/>
  <c r="C152" i="26"/>
  <c r="C154" i="26"/>
  <c r="C155" i="26"/>
  <c r="C156" i="26"/>
  <c r="C157" i="26"/>
  <c r="C158" i="26"/>
  <c r="C159" i="26"/>
  <c r="C160" i="26"/>
  <c r="C161" i="26"/>
  <c r="C162" i="26"/>
  <c r="C163" i="26"/>
  <c r="C171" i="26"/>
  <c r="C182" i="26"/>
  <c r="C183" i="26"/>
  <c r="C188" i="26"/>
  <c r="C189" i="26"/>
  <c r="C195" i="26"/>
  <c r="C196" i="26"/>
  <c r="C198" i="26"/>
  <c r="C201" i="26"/>
  <c r="C202" i="26"/>
  <c r="C204" i="26"/>
  <c r="C207" i="26"/>
  <c r="C208" i="26"/>
  <c r="C210" i="26"/>
  <c r="C214" i="26"/>
  <c r="C215" i="26"/>
  <c r="C219" i="26"/>
  <c r="C220" i="26"/>
  <c r="H63" i="26"/>
  <c r="J63" i="26"/>
  <c r="E46" i="26"/>
  <c r="G46" i="26"/>
  <c r="H45" i="28"/>
  <c r="I46" i="26"/>
  <c r="J46" i="26"/>
  <c r="G63" i="26"/>
  <c r="I63" i="26"/>
  <c r="H46" i="26"/>
  <c r="I45" i="28"/>
  <c r="E63" i="26"/>
  <c r="F46" i="26"/>
  <c r="G45" i="28"/>
  <c r="F63" i="26"/>
  <c r="G52" i="28"/>
  <c r="G21" i="28"/>
  <c r="J191" i="26"/>
  <c r="H191" i="26"/>
  <c r="F191" i="26"/>
  <c r="E191" i="26"/>
  <c r="H11" i="28"/>
  <c r="G11" i="28"/>
  <c r="G191" i="26"/>
  <c r="I191" i="26"/>
  <c r="G17" i="28"/>
  <c r="H52" i="28"/>
  <c r="H21" i="28"/>
  <c r="I52" i="28"/>
  <c r="I21" i="28"/>
  <c r="I11" i="28"/>
  <c r="O27" i="29"/>
  <c r="N27" i="29"/>
  <c r="E185" i="26"/>
  <c r="I43" i="28"/>
  <c r="G203" i="26"/>
  <c r="E36" i="26"/>
  <c r="G185" i="26"/>
  <c r="G123" i="26"/>
  <c r="I30" i="28"/>
  <c r="G121" i="26"/>
  <c r="I60" i="26"/>
  <c r="H108" i="26"/>
  <c r="J190" i="26"/>
  <c r="E203" i="26"/>
  <c r="G139" i="26"/>
  <c r="F36" i="26"/>
  <c r="G36" i="26"/>
  <c r="F104" i="26"/>
  <c r="E121" i="26"/>
  <c r="G38" i="28"/>
  <c r="E136" i="26"/>
  <c r="G190" i="26"/>
  <c r="H104" i="26"/>
  <c r="F190" i="26"/>
  <c r="K4" i="29"/>
  <c r="I118" i="26"/>
  <c r="H121" i="26"/>
  <c r="F30" i="26"/>
  <c r="G83" i="26"/>
  <c r="F203" i="26"/>
  <c r="I30" i="26"/>
  <c r="F185" i="26"/>
  <c r="H60" i="26"/>
  <c r="H64" i="26"/>
  <c r="I222" i="26"/>
  <c r="I221" i="26"/>
  <c r="H83" i="26"/>
  <c r="J136" i="26"/>
  <c r="H190" i="26"/>
  <c r="I36" i="26"/>
  <c r="I185" i="26"/>
  <c r="J87" i="26"/>
  <c r="F222" i="26"/>
  <c r="F221" i="26"/>
  <c r="I139" i="26"/>
  <c r="E126" i="26"/>
  <c r="E83" i="26"/>
  <c r="G16" i="28"/>
  <c r="I108" i="26"/>
  <c r="F108" i="26"/>
  <c r="E123" i="26"/>
  <c r="G37" i="28"/>
  <c r="H30" i="26"/>
  <c r="H46" i="28"/>
  <c r="H167" i="26"/>
  <c r="H9" i="28"/>
  <c r="H17" i="28"/>
  <c r="J104" i="26"/>
  <c r="N4" i="29"/>
  <c r="J185" i="26"/>
  <c r="J184" i="26"/>
  <c r="E114" i="26"/>
  <c r="E184" i="26"/>
  <c r="G114" i="26"/>
  <c r="G8" i="28"/>
  <c r="G222" i="26"/>
  <c r="G221" i="26"/>
  <c r="F121" i="26"/>
  <c r="H38" i="28"/>
  <c r="H197" i="26"/>
  <c r="G108" i="26"/>
  <c r="G136" i="26"/>
  <c r="J36" i="26"/>
  <c r="E108" i="26"/>
  <c r="G29" i="28"/>
  <c r="I136" i="26"/>
  <c r="I28" i="28"/>
  <c r="J114" i="26"/>
  <c r="H126" i="26"/>
  <c r="H139" i="26"/>
  <c r="F126" i="26"/>
  <c r="H36" i="26"/>
  <c r="J126" i="26"/>
  <c r="H136" i="26"/>
  <c r="G104" i="26"/>
  <c r="J197" i="26"/>
  <c r="E190" i="26"/>
  <c r="H114" i="26"/>
  <c r="J222" i="26"/>
  <c r="J221" i="26"/>
  <c r="F60" i="26"/>
  <c r="J30" i="26"/>
  <c r="E118" i="26"/>
  <c r="G35" i="28"/>
  <c r="I203" i="26"/>
  <c r="G167" i="26"/>
  <c r="I121" i="26"/>
  <c r="I38" i="28"/>
  <c r="F136" i="26"/>
  <c r="H15" i="28"/>
  <c r="H118" i="26"/>
  <c r="G197" i="26"/>
  <c r="J121" i="26"/>
  <c r="G87" i="26"/>
  <c r="E60" i="26"/>
  <c r="I126" i="26"/>
  <c r="G30" i="26"/>
  <c r="E167" i="26"/>
  <c r="I17" i="28"/>
  <c r="H7" i="28"/>
  <c r="H87" i="26"/>
  <c r="F83" i="26"/>
  <c r="H16" i="28"/>
  <c r="E30" i="26"/>
  <c r="I104" i="26"/>
  <c r="H185" i="26"/>
  <c r="G60" i="26"/>
  <c r="G64" i="26"/>
  <c r="I190" i="26"/>
  <c r="J167" i="26"/>
  <c r="J139" i="26"/>
  <c r="J168" i="26"/>
  <c r="F114" i="26"/>
  <c r="F139" i="26"/>
  <c r="H44" i="28"/>
  <c r="G28" i="28"/>
  <c r="F167" i="26"/>
  <c r="G7" i="28"/>
  <c r="H203" i="26"/>
  <c r="H123" i="26"/>
  <c r="I7" i="28"/>
  <c r="E104" i="26"/>
  <c r="G31" i="28"/>
  <c r="J203" i="26"/>
  <c r="I83" i="26"/>
  <c r="I16" i="28"/>
  <c r="I114" i="26"/>
  <c r="J118" i="26"/>
  <c r="I87" i="26"/>
  <c r="G126" i="26"/>
  <c r="I9" i="28"/>
  <c r="E139" i="26"/>
  <c r="G44" i="28"/>
  <c r="J123" i="26"/>
  <c r="E87" i="26"/>
  <c r="F118" i="26"/>
  <c r="H35" i="28"/>
  <c r="H222" i="26"/>
  <c r="H221" i="26"/>
  <c r="J83" i="26"/>
  <c r="L4" i="29"/>
  <c r="F87" i="26"/>
  <c r="I123" i="26"/>
  <c r="I37" i="28"/>
  <c r="I46" i="28"/>
  <c r="I167" i="26"/>
  <c r="E222" i="26"/>
  <c r="E221" i="26"/>
  <c r="G118" i="26"/>
  <c r="G46" i="28"/>
  <c r="J60" i="26"/>
  <c r="J64" i="26"/>
  <c r="G9" i="28"/>
  <c r="G30" i="28"/>
  <c r="F197" i="26"/>
  <c r="E197" i="26"/>
  <c r="I197" i="26"/>
  <c r="J108" i="26"/>
  <c r="M4" i="29"/>
  <c r="F123" i="26"/>
  <c r="H37" i="28"/>
  <c r="G168" i="26"/>
  <c r="J18" i="29"/>
  <c r="J25" i="29"/>
  <c r="I36" i="28"/>
  <c r="H36" i="28"/>
  <c r="I31" i="28"/>
  <c r="J4" i="29"/>
  <c r="O4" i="29"/>
  <c r="E168" i="26"/>
  <c r="G47" i="28"/>
  <c r="H43" i="28"/>
  <c r="G6" i="28"/>
  <c r="G39" i="28"/>
  <c r="E128" i="26"/>
  <c r="H28" i="28"/>
  <c r="F88" i="26"/>
  <c r="G19" i="28"/>
  <c r="E88" i="26"/>
  <c r="I88" i="26"/>
  <c r="F168" i="26"/>
  <c r="H47" i="28"/>
  <c r="G27" i="28"/>
  <c r="G32" i="28"/>
  <c r="H32" i="28"/>
  <c r="H27" i="28"/>
  <c r="G15" i="28"/>
  <c r="I39" i="28"/>
  <c r="I128" i="26"/>
  <c r="H10" i="28"/>
  <c r="F64" i="26"/>
  <c r="J128" i="26"/>
  <c r="J173" i="26"/>
  <c r="K18" i="29"/>
  <c r="G36" i="28"/>
  <c r="H168" i="26"/>
  <c r="H29" i="28"/>
  <c r="J88" i="26"/>
  <c r="H31" i="28"/>
  <c r="I64" i="26"/>
  <c r="I10" i="28"/>
  <c r="G184" i="26"/>
  <c r="I168" i="26"/>
  <c r="I173" i="26"/>
  <c r="I47" i="28"/>
  <c r="I15" i="28"/>
  <c r="I19" i="28"/>
  <c r="H6" i="28"/>
  <c r="H12" i="28"/>
  <c r="G10" i="28"/>
  <c r="E64" i="26"/>
  <c r="H128" i="26"/>
  <c r="I29" i="28"/>
  <c r="I44" i="28"/>
  <c r="I48" i="28"/>
  <c r="F184" i="26"/>
  <c r="G43" i="28"/>
  <c r="G48" i="28"/>
  <c r="I27" i="28"/>
  <c r="I32" i="28"/>
  <c r="G128" i="26"/>
  <c r="H184" i="26"/>
  <c r="H30" i="28"/>
  <c r="H88" i="26"/>
  <c r="G88" i="26"/>
  <c r="H39" i="28"/>
  <c r="F128" i="26"/>
  <c r="I184" i="26"/>
  <c r="L18" i="29"/>
  <c r="I6" i="28"/>
  <c r="I12" i="28"/>
  <c r="G40" i="28"/>
  <c r="G173" i="26"/>
  <c r="H48" i="28"/>
  <c r="G12" i="28"/>
  <c r="I40" i="28"/>
  <c r="L25" i="29"/>
  <c r="M18" i="29"/>
  <c r="M13" i="29"/>
  <c r="I18" i="28"/>
  <c r="E95" i="26"/>
  <c r="N18" i="29"/>
  <c r="H40" i="28"/>
  <c r="L13" i="29"/>
  <c r="J13" i="29"/>
  <c r="G18" i="28"/>
  <c r="E173" i="26"/>
  <c r="F173" i="26"/>
  <c r="K13" i="29"/>
  <c r="H173" i="26"/>
  <c r="K31" i="29"/>
  <c r="K25" i="29"/>
  <c r="H19" i="28"/>
  <c r="H18" i="28"/>
  <c r="N25" i="29"/>
  <c r="M25" i="29"/>
  <c r="M31" i="29"/>
  <c r="N31" i="29" l="1"/>
  <c r="N33" i="29" s="1"/>
  <c r="L31" i="29"/>
  <c r="L33" i="29" s="1"/>
  <c r="O18" i="29"/>
  <c r="O25" i="29"/>
  <c r="J31" i="29"/>
  <c r="J33" i="29" s="1"/>
  <c r="N13" i="29"/>
  <c r="O13" i="29"/>
  <c r="H50" i="28"/>
  <c r="K33" i="29"/>
  <c r="M33" i="29"/>
  <c r="I50" i="28"/>
  <c r="G50" i="28"/>
  <c r="O31" i="29" l="1"/>
  <c r="O33" i="29" s="1"/>
</calcChain>
</file>

<file path=xl/comments1.xml><?xml version="1.0" encoding="utf-8"?>
<comments xmlns="http://schemas.openxmlformats.org/spreadsheetml/2006/main">
  <authors>
    <author>Wartiovaara Mikko</author>
    <author>Hellman Sabina</author>
  </authors>
  <commentList>
    <comment ref="B33" authorId="0" shapeId="0">
      <text>
        <r>
          <rPr>
            <b/>
            <sz val="9"/>
            <color indexed="81"/>
            <rFont val="Tahoma"/>
            <family val="2"/>
          </rPr>
          <t>Wartiovaara Mikko:</t>
        </r>
        <r>
          <rPr>
            <sz val="9"/>
            <color indexed="81"/>
            <rFont val="Tahoma"/>
            <family val="2"/>
          </rPr>
          <t xml:space="preserve">
tili muuttunut 2012 B tiliksi</t>
        </r>
      </text>
    </comment>
    <comment ref="B87" authorId="0" shapeId="0">
      <text>
        <r>
          <rPr>
            <b/>
            <sz val="9"/>
            <color indexed="81"/>
            <rFont val="Tahoma"/>
            <family val="2"/>
          </rPr>
          <t>Wartiovaara Mikko:</t>
        </r>
        <r>
          <rPr>
            <sz val="9"/>
            <color indexed="81"/>
            <rFont val="Tahoma"/>
            <family val="2"/>
          </rPr>
          <t xml:space="preserve">
16000 ei toimi! Ei kaavassa mukana.</t>
        </r>
      </text>
    </comment>
    <comment ref="A137" authorId="1" shapeId="0">
      <text>
        <r>
          <rPr>
            <b/>
            <sz val="9"/>
            <color indexed="81"/>
            <rFont val="Tahoma"/>
            <family val="2"/>
          </rPr>
          <t>Hellman Sabina:</t>
        </r>
        <r>
          <rPr>
            <sz val="9"/>
            <color indexed="81"/>
            <rFont val="Tahoma"/>
            <family val="2"/>
          </rPr>
          <t xml:space="preserve">
Ilkka, tarkistatko nämä. 273000 kaksi kertaa. Tase otta kaavalla rivin 131, joka ei sisällä riviä 129</t>
        </r>
      </text>
    </comment>
  </commentList>
</comments>
</file>

<file path=xl/sharedStrings.xml><?xml version="1.0" encoding="utf-8"?>
<sst xmlns="http://schemas.openxmlformats.org/spreadsheetml/2006/main" count="1755" uniqueCount="894">
  <si>
    <t>VAISALA17</t>
  </si>
  <si>
    <t>Scenario</t>
  </si>
  <si>
    <t>ACTUAL</t>
  </si>
  <si>
    <t>Current Q</t>
  </si>
  <si>
    <t>Last year Q</t>
  </si>
  <si>
    <t>Current YTD</t>
  </si>
  <si>
    <t>Last year YTD</t>
  </si>
  <si>
    <t>Last year</t>
  </si>
  <si>
    <t>Year</t>
  </si>
  <si>
    <t>June</t>
  </si>
  <si>
    <t>December</t>
  </si>
  <si>
    <t>4-6/2018</t>
  </si>
  <si>
    <t>4-6/2017</t>
  </si>
  <si>
    <t>1-6/2018</t>
  </si>
  <si>
    <t>1-6/2017</t>
  </si>
  <si>
    <t>1-12/2017</t>
  </si>
  <si>
    <t>Period</t>
  </si>
  <si>
    <t>30.6.2018</t>
  </si>
  <si>
    <t>30.6.2017</t>
  </si>
  <si>
    <t>31.12.2017</t>
  </si>
  <si>
    <t>Value</t>
  </si>
  <si>
    <t>EUR Total</t>
  </si>
  <si>
    <t>Jun 30,2018</t>
  </si>
  <si>
    <t>Jun 30, 2017</t>
  </si>
  <si>
    <t>Dec 31, 2017</t>
  </si>
  <si>
    <t>P117Custom4</t>
  </si>
  <si>
    <t>WEA</t>
  </si>
  <si>
    <t>6/2018</t>
  </si>
  <si>
    <t>6/2017</t>
  </si>
  <si>
    <t>12/2017</t>
  </si>
  <si>
    <t>VIM</t>
  </si>
  <si>
    <t>View</t>
  </si>
  <si>
    <t>P117Custom3</t>
  </si>
  <si>
    <t>[None]</t>
  </si>
  <si>
    <t>QTD</t>
  </si>
  <si>
    <t>YTD</t>
  </si>
  <si>
    <t>P117Custom5</t>
  </si>
  <si>
    <t>SERVTOT</t>
  </si>
  <si>
    <t>ICP</t>
  </si>
  <si>
    <t>[ICP top]</t>
  </si>
  <si>
    <t>P117Custom1</t>
  </si>
  <si>
    <t>TransTotal</t>
  </si>
  <si>
    <t>Entity</t>
  </si>
  <si>
    <t>P117Custom2</t>
  </si>
  <si>
    <t>CFTOT</t>
  </si>
  <si>
    <t>GVAL</t>
  </si>
  <si>
    <t>GVACC</t>
  </si>
  <si>
    <t>GVAO</t>
  </si>
  <si>
    <t>Group Vaisala Legal</t>
  </si>
  <si>
    <t>GVAB</t>
  </si>
  <si>
    <t>CountriesTotal</t>
  </si>
  <si>
    <t>PROJ</t>
  </si>
  <si>
    <t>CONSOLIDATED INCOME STATEMENT</t>
  </si>
  <si>
    <t>IFRS EUR Million</t>
  </si>
  <si>
    <t>Continuing operations</t>
  </si>
  <si>
    <t>Account</t>
  </si>
  <si>
    <t>Net Sales</t>
  </si>
  <si>
    <t>Total Cost of goods sold</t>
  </si>
  <si>
    <t>Change in project WIP</t>
  </si>
  <si>
    <t>Change in Group Inventory Margin</t>
  </si>
  <si>
    <t>Change of IC margin of PA WIP</t>
  </si>
  <si>
    <t>sum</t>
  </si>
  <si>
    <t>Costs of sales</t>
  </si>
  <si>
    <t>Gross profit</t>
  </si>
  <si>
    <t>Other operating income and expenses</t>
  </si>
  <si>
    <t>87303B</t>
  </si>
  <si>
    <t>Sales costs</t>
  </si>
  <si>
    <t>87313B</t>
  </si>
  <si>
    <t>Business Management costs</t>
  </si>
  <si>
    <t>87353B</t>
  </si>
  <si>
    <t>Marketing costs</t>
  </si>
  <si>
    <t>87343B</t>
  </si>
  <si>
    <t>Sales and marketing costs</t>
  </si>
  <si>
    <t>87323B</t>
  </si>
  <si>
    <t>R&amp;D costs</t>
  </si>
  <si>
    <t>87333B</t>
  </si>
  <si>
    <t>Administration costs</t>
  </si>
  <si>
    <t>Losses from disposal of FA</t>
  </si>
  <si>
    <t>Operating profit</t>
  </si>
  <si>
    <t>Finance costs -net</t>
  </si>
  <si>
    <t>Share of result of associated companies</t>
  </si>
  <si>
    <t>Profit before taxes</t>
  </si>
  <si>
    <t>Income tax expense</t>
  </si>
  <si>
    <t>Profit for the period</t>
  </si>
  <si>
    <t>CONSOLIDATED STATEMENT OF FINANCIAL POSITION</t>
  </si>
  <si>
    <t>ASSETS</t>
  </si>
  <si>
    <t>Non-Current Assets</t>
  </si>
  <si>
    <t>Intangible assets</t>
  </si>
  <si>
    <t>Property, plant and equipment</t>
  </si>
  <si>
    <t>Other non-current financial assets</t>
  </si>
  <si>
    <t>Investments</t>
  </si>
  <si>
    <t>Long term deposits</t>
  </si>
  <si>
    <t>Loans to employees - non-current</t>
  </si>
  <si>
    <t>Long term deferrals</t>
  </si>
  <si>
    <t>Receivables</t>
  </si>
  <si>
    <t>Deferred tax assets</t>
  </si>
  <si>
    <t>Long-term accrued revenue</t>
  </si>
  <si>
    <t>Deferred income tax assets</t>
  </si>
  <si>
    <t>Total</t>
  </si>
  <si>
    <t>Current assets</t>
  </si>
  <si>
    <t>Inventories</t>
  </si>
  <si>
    <t>Accounts receivables</t>
  </si>
  <si>
    <t>Accrued revenue</t>
  </si>
  <si>
    <t>Doubtful debts</t>
  </si>
  <si>
    <t>Advances paid</t>
  </si>
  <si>
    <t>Other receivables</t>
  </si>
  <si>
    <t>Deferred assets</t>
  </si>
  <si>
    <t>Other deferred assets</t>
  </si>
  <si>
    <t>VAT receivables</t>
  </si>
  <si>
    <t>Travel Advances</t>
  </si>
  <si>
    <t>Loan receivables</t>
  </si>
  <si>
    <t>Loans to employees</t>
  </si>
  <si>
    <t>Other social insurance</t>
  </si>
  <si>
    <t>Deferred clearing accounts</t>
  </si>
  <si>
    <t>Deferred interest</t>
  </si>
  <si>
    <t>Forward contracts, assets</t>
  </si>
  <si>
    <t>Income tax receivables</t>
  </si>
  <si>
    <t>Cash in hand and bank</t>
  </si>
  <si>
    <t>Financial assets at fair value</t>
  </si>
  <si>
    <t>Sum</t>
  </si>
  <si>
    <t>Non-current assets held for sale</t>
  </si>
  <si>
    <t>Assets total</t>
  </si>
  <si>
    <t>EQUITY AND LIABILITIES</t>
  </si>
  <si>
    <t>Equity attributable to owners of the parent</t>
  </si>
  <si>
    <t>Share capital</t>
  </si>
  <si>
    <t>Share premium</t>
  </si>
  <si>
    <t>Other reserves</t>
  </si>
  <si>
    <t>Profit/loss accounting year</t>
  </si>
  <si>
    <t>Retained earnings</t>
  </si>
  <si>
    <t>Translation difference of net income</t>
  </si>
  <si>
    <t>Translation difference adjustments</t>
  </si>
  <si>
    <t>Translation difference of equity, ACQ</t>
  </si>
  <si>
    <t>Translation difference</t>
  </si>
  <si>
    <t>Treasury shares</t>
  </si>
  <si>
    <t>Non-Current liabilities</t>
  </si>
  <si>
    <t>Post employment benefit obligations</t>
  </si>
  <si>
    <t>Retirement benefit obligations</t>
  </si>
  <si>
    <t>Loans from financial institutes</t>
  </si>
  <si>
    <t>Long term finance lease liabilities</t>
  </si>
  <si>
    <t>Long-term loans, group</t>
  </si>
  <si>
    <t>Borrowings</t>
  </si>
  <si>
    <t>Provisions for other liabilities and charges</t>
  </si>
  <si>
    <t>Accumulated voluntary provisions</t>
  </si>
  <si>
    <t>Deferred taxes - long-term</t>
  </si>
  <si>
    <t>Deferred tax liabilities</t>
  </si>
  <si>
    <t>Other long term liabilities</t>
  </si>
  <si>
    <t>Other liab. non interest bearing (Asic, JP, USA)</t>
  </si>
  <si>
    <t>Current liabilities</t>
  </si>
  <si>
    <t>Loans from financial institutions</t>
  </si>
  <si>
    <t>Short-term loans, group</t>
  </si>
  <si>
    <t>Other short-term liabilities, leasing</t>
  </si>
  <si>
    <t>Other short-term liabilities, interest bearing</t>
  </si>
  <si>
    <t>27080R</t>
  </si>
  <si>
    <t>Internal short-term loans reconciliation</t>
  </si>
  <si>
    <t>Adv. received - construction contracts</t>
  </si>
  <si>
    <t>Advances received</t>
  </si>
  <si>
    <t>Advances received, total</t>
  </si>
  <si>
    <t>Total Provisions</t>
  </si>
  <si>
    <t>Income tax liability</t>
  </si>
  <si>
    <t>Accrued salaries</t>
  </si>
  <si>
    <t>Deferred revenue - contracts</t>
  </si>
  <si>
    <t>Unearned revenue</t>
  </si>
  <si>
    <t>Accounts payable</t>
  </si>
  <si>
    <t>Accounts payable, group</t>
  </si>
  <si>
    <t>Accounts payable, fixed assets</t>
  </si>
  <si>
    <t>27580R</t>
  </si>
  <si>
    <t>Internal accounts receivables and payables reconciliation</t>
  </si>
  <si>
    <t>Paye</t>
  </si>
  <si>
    <t>Social security debts</t>
  </si>
  <si>
    <t>Other payroll liabilities</t>
  </si>
  <si>
    <t>Dividend liability</t>
  </si>
  <si>
    <t>Other short term liabilities, non interest bearing</t>
  </si>
  <si>
    <t>VAT liabilities</t>
  </si>
  <si>
    <t>Accrued interest</t>
  </si>
  <si>
    <t>Accrued social insurances</t>
  </si>
  <si>
    <t>Holiday pay reserve</t>
  </si>
  <si>
    <t>Social expense on holiday pay reserve</t>
  </si>
  <si>
    <t>Accrued bonus</t>
  </si>
  <si>
    <t>Accrued expenses and prepaid income</t>
  </si>
  <si>
    <t>Other accruals, group</t>
  </si>
  <si>
    <t>Accrued interest, group</t>
  </si>
  <si>
    <t>Forward Contracts, Liabilities</t>
  </si>
  <si>
    <t>Accrued PMO project expense</t>
  </si>
  <si>
    <t>Pension and soc. insurance accr. on bonus and salary accruals</t>
  </si>
  <si>
    <t>Trade and other payables</t>
  </si>
  <si>
    <t>Liabilities held for sale</t>
  </si>
  <si>
    <t>Equity and liabilities total</t>
  </si>
  <si>
    <t>SEGMENT INFORMATION</t>
  </si>
  <si>
    <t>Net Sales, Weather and Environment</t>
  </si>
  <si>
    <t>Net sales, Industrial Measurement</t>
  </si>
  <si>
    <t>Net Sales, Other operations</t>
  </si>
  <si>
    <t>Net Sales Total</t>
  </si>
  <si>
    <t>Operating profit, Weather and Environment</t>
  </si>
  <si>
    <t>Operating profit, Industrial Measurement</t>
  </si>
  <si>
    <t>Operating profit, Other operations</t>
  </si>
  <si>
    <t>Operating profit total</t>
  </si>
  <si>
    <t>Depreciations, Weather and Environment</t>
  </si>
  <si>
    <t>Depreciations, Industrial Measurement</t>
  </si>
  <si>
    <t>Other Operations</t>
  </si>
  <si>
    <t>Depreciations, Total</t>
  </si>
  <si>
    <t>Write off, Weather and Environment</t>
  </si>
  <si>
    <t>Write off, Industrial Measurement</t>
  </si>
  <si>
    <t>Write off, Other operations</t>
  </si>
  <si>
    <t>Write off, Total</t>
  </si>
  <si>
    <t>Sale of services, Weather and Environment</t>
  </si>
  <si>
    <t>Sale of services, Industrial Measurement</t>
  </si>
  <si>
    <t>Sale of services, Other operations</t>
  </si>
  <si>
    <t>Sale of services</t>
  </si>
  <si>
    <t>Sale of projects, Weather and Environment</t>
  </si>
  <si>
    <t>orderbook</t>
  </si>
  <si>
    <t>Backlog, Weather and Environment</t>
  </si>
  <si>
    <t>Baclogs, Industrial Measurement</t>
  </si>
  <si>
    <t>Backlog other</t>
  </si>
  <si>
    <t>Backlog</t>
  </si>
  <si>
    <t>R&amp;D, Weather and Environment</t>
  </si>
  <si>
    <t>R&amp;Dt, Industrial Measurement</t>
  </si>
  <si>
    <t>R&amp;Dt, Other operations</t>
  </si>
  <si>
    <t>R&amp;D Total</t>
  </si>
  <si>
    <t>Orders received Weather and Environment</t>
  </si>
  <si>
    <t>Orders received Industrial Measurement</t>
  </si>
  <si>
    <t>Orders received Total</t>
  </si>
  <si>
    <t>FINANCIAL INDICATORS</t>
  </si>
  <si>
    <t>Depreciation  (MEUR)</t>
  </si>
  <si>
    <t>TOTAL PERSONNEL</t>
  </si>
  <si>
    <t>Cash flow</t>
  </si>
  <si>
    <t>CS33333</t>
  </si>
  <si>
    <t>Cash receipts from customers</t>
  </si>
  <si>
    <t>CS39999</t>
  </si>
  <si>
    <t>Other income from business operations</t>
  </si>
  <si>
    <t>CS29999</t>
  </si>
  <si>
    <t>Cash paid to suppliers and employees</t>
  </si>
  <si>
    <t>CS75001</t>
  </si>
  <si>
    <t>Income taxes paid</t>
  </si>
  <si>
    <t>CS72101</t>
  </si>
  <si>
    <t>Interest received</t>
  </si>
  <si>
    <t>CS72501</t>
  </si>
  <si>
    <t>Intrest paid</t>
  </si>
  <si>
    <t>CS72201</t>
  </si>
  <si>
    <t>Other financials paid</t>
  </si>
  <si>
    <t>CSA</t>
  </si>
  <si>
    <t>Cashflow from operations (A)</t>
  </si>
  <si>
    <t>c22050</t>
  </si>
  <si>
    <t>Purchase of treasury shares</t>
  </si>
  <si>
    <t>CFASHAINC</t>
  </si>
  <si>
    <t>Acquistion of shares</t>
  </si>
  <si>
    <t>CFAINC</t>
  </si>
  <si>
    <t>CFASHADEC</t>
  </si>
  <si>
    <t>Disposal of shares</t>
  </si>
  <si>
    <t>CS38001</t>
  </si>
  <si>
    <t>Disposals</t>
  </si>
  <si>
    <t>CSB</t>
  </si>
  <si>
    <t>Cashflow from Investments activities (B)</t>
  </si>
  <si>
    <t>C29998C</t>
  </si>
  <si>
    <t>Equity increase / Capital return</t>
  </si>
  <si>
    <t>CS27080</t>
  </si>
  <si>
    <t>Dividend paid, total</t>
  </si>
  <si>
    <t>C22050</t>
  </si>
  <si>
    <t>CS15000</t>
  </si>
  <si>
    <t>Change in Loan receivables</t>
  </si>
  <si>
    <t>CS27000</t>
  </si>
  <si>
    <t>Change in Loan payables</t>
  </si>
  <si>
    <t>CSC</t>
  </si>
  <si>
    <t>Cashflow from Financing activities (C)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</si>
  <si>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</si>
  <si>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</si>
  <si>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</si>
  <si>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</si>
  <si>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</si>
  <si>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</si>
  <si>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</si>
  <si>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</si>
  <si>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</si>
  <si>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</si>
  <si>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Periodic</t>
  </si>
  <si>
    <t>#NEED_REFRESH</t>
  </si>
  <si>
    <t>Quarterly average</t>
  </si>
  <si>
    <t>YTD average</t>
  </si>
  <si>
    <t>Personnel</t>
  </si>
  <si>
    <t>Americas</t>
  </si>
  <si>
    <t>APAC</t>
  </si>
  <si>
    <t>EMEA</t>
  </si>
  <si>
    <t>Avainluvut</t>
  </si>
  <si>
    <t>Key Figures</t>
  </si>
  <si>
    <t>Saadut tilaukset, milj. euroa</t>
  </si>
  <si>
    <t>Orders received, EUR million</t>
  </si>
  <si>
    <t>Tilauskanta, milj. euroa</t>
  </si>
  <si>
    <t>Order book, EUR million</t>
  </si>
  <si>
    <t>Liikevaihto, milj. euroa</t>
  </si>
  <si>
    <t>Net sales, EUR million</t>
  </si>
  <si>
    <t>Bruttokate, milj. euroa</t>
  </si>
  <si>
    <t>Gross profit, EUR million</t>
  </si>
  <si>
    <t>Bruttokateprosentti</t>
  </si>
  <si>
    <t>Gross margin, %</t>
  </si>
  <si>
    <t>Kiinteät kulut, milj. euroa</t>
  </si>
  <si>
    <t>Operating expenses, EUR million</t>
  </si>
  <si>
    <t>Liiketulos, milj. euroa</t>
  </si>
  <si>
    <t xml:space="preserve">Operating result, EUR million </t>
  </si>
  <si>
    <t>Liiketulos, %</t>
  </si>
  <si>
    <t>Operating result, %</t>
  </si>
  <si>
    <t>Tulos ennen veroja, milj. euroa</t>
  </si>
  <si>
    <t>Result before taxes, EUR million</t>
  </si>
  <si>
    <t>Kauden tulos, milj. euroa</t>
  </si>
  <si>
    <t>Result for the period, EUR million</t>
  </si>
  <si>
    <t>Osakekohtainen tulos, euroa</t>
  </si>
  <si>
    <t>Earnings per share, EUR</t>
  </si>
  <si>
    <t>Oman pääoman tuotto, %</t>
  </si>
  <si>
    <t>Return on equity, %</t>
  </si>
  <si>
    <t>Investoinnit, milj. euroa</t>
  </si>
  <si>
    <t>Capital expenditure, EUR million</t>
  </si>
  <si>
    <t>Poistot, milj. euroa</t>
  </si>
  <si>
    <t>Depreciations, EUR million</t>
  </si>
  <si>
    <t>Liiketoiminnan rahavirta, milj. euroa</t>
  </si>
  <si>
    <t>Cash flow from operating activities, EUR million</t>
  </si>
  <si>
    <t>Rahavarat, milj. euroa</t>
  </si>
  <si>
    <t>Cash and cash equivalents, EUR million</t>
  </si>
  <si>
    <t>Vaisalan yhtiökokouksen 10.4.2018 hyväksymä maksuton osakeanti nosti Vaisalan K-sarjan osakkeiden kokonaismäärän 6 778 662:een ja A-sarjan osakkeiden kokonaismäärän 29 658 066:een. Osakkeeseen liittyvät vertailuluvut on oikaistu vastaamaan uutta osakemäärää.</t>
  </si>
  <si>
    <t>Konsernituloslaskelma</t>
  </si>
  <si>
    <t>Consolidated Statement of  Income</t>
  </si>
  <si>
    <t>Milj. euroa</t>
  </si>
  <si>
    <t>EUR million</t>
  </si>
  <si>
    <t xml:space="preserve">   Liikevaihto</t>
  </si>
  <si>
    <t xml:space="preserve">   Net sales</t>
  </si>
  <si>
    <t xml:space="preserve">   Myytyjä suoritteita vastaavat kulut</t>
  </si>
  <si>
    <t xml:space="preserve">   Cost of sales</t>
  </si>
  <si>
    <t>Bruttokate</t>
  </si>
  <si>
    <t xml:space="preserve">   Myynnin, markkinoinnin ja hallinnon kulut</t>
  </si>
  <si>
    <t xml:space="preserve">   Sales, marketing and administrative costs</t>
  </si>
  <si>
    <t xml:space="preserve">   Tutkimus- ja kehityskulut</t>
  </si>
  <si>
    <t xml:space="preserve">   Research and development costs</t>
  </si>
  <si>
    <t xml:space="preserve">   Liiketoiminnan muut tuotot ja kulut</t>
  </si>
  <si>
    <t xml:space="preserve">   Other operating income and expense</t>
  </si>
  <si>
    <t>Liiketulos</t>
  </si>
  <si>
    <t>Operating result</t>
  </si>
  <si>
    <t xml:space="preserve">   Osuus osakkuusyhtiön tuloksesta</t>
  </si>
  <si>
    <t xml:space="preserve">   Share of result in associated company</t>
  </si>
  <si>
    <t>-</t>
  </si>
  <si>
    <t xml:space="preserve">   Rahoitustuotot ja -kulut, netto</t>
  </si>
  <si>
    <t xml:space="preserve">   Financial income and expenses, net</t>
  </si>
  <si>
    <t>Tulos ennen veroja</t>
  </si>
  <si>
    <t>Result before taxes</t>
  </si>
  <si>
    <t xml:space="preserve">   Tuloverot</t>
  </si>
  <si>
    <t xml:space="preserve">   Income taxes</t>
  </si>
  <si>
    <t>Kauden tulos</t>
  </si>
  <si>
    <t>Result for the period</t>
  </si>
  <si>
    <t>Laimennusvaikutuksella oikaistu osakekohtainen tulos, euroa</t>
  </si>
  <si>
    <t>Diluted earnings per share, EUR</t>
  </si>
  <si>
    <t>Konsernin laaja tuloslaskelma</t>
  </si>
  <si>
    <t>Consolidated Statement of  Comprehensive Income</t>
  </si>
  <si>
    <t>Erät, joita ei siirretä tulosvaikutteisiksi</t>
  </si>
  <si>
    <t>Items that will not be reclassified to profit or loss</t>
  </si>
  <si>
    <t xml:space="preserve">   Etuuspohjaiset vakuutusmatemaattiset tuotot ja kulut</t>
  </si>
  <si>
    <t xml:space="preserve">   Actuarial profit (loss) on post-employment benefits</t>
  </si>
  <si>
    <t>Yhteensä</t>
  </si>
  <si>
    <t>Erät, jotka saatetaan siirtää myöhemmin tulosvaikutteisiksi</t>
  </si>
  <si>
    <t>Items that may be reclassified subsequently to profit or loss</t>
  </si>
  <si>
    <t xml:space="preserve">   Muuntoerot</t>
  </si>
  <si>
    <t xml:space="preserve">   Currency translation differences</t>
  </si>
  <si>
    <t>Muut laajan tuloksen erät yhteensä</t>
  </si>
  <si>
    <t>Total other comprehensive income</t>
  </si>
  <si>
    <t>Kauden laaja tulos yhteensä</t>
  </si>
  <si>
    <t>Total comprehensive income</t>
  </si>
  <si>
    <t>Konsernitase</t>
  </si>
  <si>
    <t>Consolidated Statement of Financial Position</t>
  </si>
  <si>
    <t>Varat</t>
  </si>
  <si>
    <t>Assets</t>
  </si>
  <si>
    <t>Pitkäaikaiset varat</t>
  </si>
  <si>
    <t>Non-current assets</t>
  </si>
  <si>
    <t xml:space="preserve">   Aineettomat hyödykkeet</t>
  </si>
  <si>
    <t xml:space="preserve">   Intangible assets</t>
  </si>
  <si>
    <t xml:space="preserve">   Aineelliset hyödykkeet</t>
  </si>
  <si>
    <t xml:space="preserve">   Property, plant and equipment</t>
  </si>
  <si>
    <t xml:space="preserve">   Sijoitukset</t>
  </si>
  <si>
    <t xml:space="preserve">   Investments</t>
  </si>
  <si>
    <t xml:space="preserve">   Osuus osakkuusyhtiössä</t>
  </si>
  <si>
    <t xml:space="preserve">   Investment in associated companies</t>
  </si>
  <si>
    <t xml:space="preserve">   Pitkäaikaiset saamiset</t>
  </si>
  <si>
    <t xml:space="preserve">   Long-term receivables</t>
  </si>
  <si>
    <t xml:space="preserve">   Laskennalliset verosaamiset</t>
  </si>
  <si>
    <t xml:space="preserve">   Deferred tax assets</t>
  </si>
  <si>
    <t>Pitkäaikaiset varat yhteensä</t>
  </si>
  <si>
    <t>Total non-current assets</t>
  </si>
  <si>
    <t>Lyhytaikaiset varat</t>
  </si>
  <si>
    <t xml:space="preserve">   Vaihto-omaisuus</t>
  </si>
  <si>
    <t xml:space="preserve">   Inventories</t>
  </si>
  <si>
    <t xml:space="preserve">   Myyntisaamiset ja muut saamiset</t>
  </si>
  <si>
    <t xml:space="preserve">   Trade and other receivables</t>
  </si>
  <si>
    <t xml:space="preserve">   Tuloverosaamiset</t>
  </si>
  <si>
    <t xml:space="preserve">   Income tax receivables</t>
  </si>
  <si>
    <t xml:space="preserve">   Rahavarat</t>
  </si>
  <si>
    <t xml:space="preserve">   Cash and cash equivalents</t>
  </si>
  <si>
    <t>Lyhytaikaiset varat yhteensä</t>
  </si>
  <si>
    <t>Total current assets</t>
  </si>
  <si>
    <t>Varat yhteensä</t>
  </si>
  <si>
    <t>Total assets</t>
  </si>
  <si>
    <t>Oma pääoma ja velat</t>
  </si>
  <si>
    <t>Shareholders' equity and liabilities</t>
  </si>
  <si>
    <t>Emoyhtiön omistajien oma pääoma</t>
  </si>
  <si>
    <t>Shareholders' equity</t>
  </si>
  <si>
    <t xml:space="preserve">   Osakepääoma</t>
  </si>
  <si>
    <t xml:space="preserve">  Share capital</t>
  </si>
  <si>
    <t xml:space="preserve">   Muut rahastot</t>
  </si>
  <si>
    <t xml:space="preserve">  Other reserves</t>
  </si>
  <si>
    <t xml:space="preserve">  Cumulative translation adjustment</t>
  </si>
  <si>
    <t xml:space="preserve">   Omat osakkeet</t>
  </si>
  <si>
    <t xml:space="preserve">  Treasury shares</t>
  </si>
  <si>
    <t xml:space="preserve">   Kertyneet voittovarat</t>
  </si>
  <si>
    <t xml:space="preserve">  Retained earnings</t>
  </si>
  <si>
    <t>Oma pääoma yhteensä</t>
  </si>
  <si>
    <t>Total shareholders' equity</t>
  </si>
  <si>
    <t>Pitkäaikaiset velat</t>
  </si>
  <si>
    <t>Non-current liabilities</t>
  </si>
  <si>
    <t xml:space="preserve">   Korolliset velat</t>
  </si>
  <si>
    <t xml:space="preserve">   Interest-bearing liabilities</t>
  </si>
  <si>
    <t xml:space="preserve">   Eläkevastuut</t>
  </si>
  <si>
    <t xml:space="preserve">   Post-employment benefit obligations</t>
  </si>
  <si>
    <t xml:space="preserve">   Laskennalliset verovelat</t>
  </si>
  <si>
    <t xml:space="preserve">   Deferred tax liabilities</t>
  </si>
  <si>
    <t xml:space="preserve">   Varaukset</t>
  </si>
  <si>
    <t xml:space="preserve">   Provisions for other liabilities and charges</t>
  </si>
  <si>
    <t xml:space="preserve">   Muut pitkäaikaiset velat</t>
  </si>
  <si>
    <t xml:space="preserve">   Other long-term liabilities</t>
  </si>
  <si>
    <t>Pitkäaikaiset velat yhteensä</t>
  </si>
  <si>
    <t>Total non-current liabilities</t>
  </si>
  <si>
    <t>Lyhytaikaiset velat</t>
  </si>
  <si>
    <t xml:space="preserve">   Laskuttamattomat saadut ennakot</t>
  </si>
  <si>
    <t xml:space="preserve">   Unbilled advances received</t>
  </si>
  <si>
    <t xml:space="preserve">   Tuloverovelat</t>
  </si>
  <si>
    <t xml:space="preserve">   Income tax liabilities</t>
  </si>
  <si>
    <t xml:space="preserve">   Ostovelat ja muut velat</t>
  </si>
  <si>
    <t xml:space="preserve">   Trade and other payables</t>
  </si>
  <si>
    <t>Lyhytaikaiset velat yhteensä</t>
  </si>
  <si>
    <t>Total current liabilities</t>
  </si>
  <si>
    <t>Velat yhteensä</t>
  </si>
  <si>
    <t>Total liabilities</t>
  </si>
  <si>
    <t>Oma pääoma ja velat yhteensä</t>
  </si>
  <si>
    <t>Total shareholders' equity and liabilities</t>
  </si>
  <si>
    <t>Laskelma konsernin oman pääoman muutoksista</t>
  </si>
  <si>
    <t>Consolidated Statement of Changes in Shareholders' Equity</t>
  </si>
  <si>
    <t>Osake-pääoma</t>
  </si>
  <si>
    <t>Muut rahastot</t>
  </si>
  <si>
    <t>Omat osakkeet</t>
  </si>
  <si>
    <t>Muuntoerot</t>
  </si>
  <si>
    <t>Voittovarat</t>
  </si>
  <si>
    <t>Translation adjustment</t>
  </si>
  <si>
    <t>Oma pääoma 1.1.2017</t>
  </si>
  <si>
    <t>Balance at Jan 1, 2017</t>
  </si>
  <si>
    <t>Muu laaja tulos</t>
  </si>
  <si>
    <t>Other comprehensive income</t>
  </si>
  <si>
    <t>Maksetut osingot</t>
  </si>
  <si>
    <t>Dividend paid</t>
  </si>
  <si>
    <t>Maksamattomien osinkojen palautus omaan pääomaan</t>
  </si>
  <si>
    <t>Return of unpaid dividends to shareholders' equity</t>
  </si>
  <si>
    <t>Omien osakkeiden ostot</t>
  </si>
  <si>
    <t>Omien osakkeiden myynti</t>
  </si>
  <si>
    <t>Sale of treasury shares</t>
  </si>
  <si>
    <t>Osakeperusteiset maksut</t>
  </si>
  <si>
    <t>Share-based payments</t>
  </si>
  <si>
    <t>Oma pääoma 30.6.2017</t>
  </si>
  <si>
    <t>Balance at Jun 31, 2017</t>
  </si>
  <si>
    <t>Oma pääoma 31.12.2017</t>
  </si>
  <si>
    <t>Balance at Dec 31, 2017</t>
  </si>
  <si>
    <t>Avaavan taseen oikaisut omaan pääomaan</t>
  </si>
  <si>
    <t>Adjustments to opening balance</t>
  </si>
  <si>
    <t>IFRS 2 muutos</t>
  </si>
  <si>
    <t>IFRS 2 amendment</t>
  </si>
  <si>
    <t>IFRS 9</t>
  </si>
  <si>
    <t>IFRS 15</t>
  </si>
  <si>
    <t>Oma pääoma 1.1.2018</t>
  </si>
  <si>
    <t>Balance at Jan 1, 2018</t>
  </si>
  <si>
    <t>Oma pääoma 30.6.2018</t>
  </si>
  <si>
    <t>Balance at Jun 30, 2018</t>
  </si>
  <si>
    <t>Konsernin rahavirtalaskelma</t>
  </si>
  <si>
    <t>Consolidated Cash Flow Statement</t>
  </si>
  <si>
    <t>Liiketoiminnan rahavirta</t>
  </si>
  <si>
    <t>Cash flows from operating activities</t>
  </si>
  <si>
    <t xml:space="preserve">   Myynnistä saadut maksut</t>
  </si>
  <si>
    <t xml:space="preserve">   Cash receipts from customers</t>
  </si>
  <si>
    <t xml:space="preserve">   Maksut liiketoiminnan kuluista</t>
  </si>
  <si>
    <t xml:space="preserve">   Cash paid to suppliers and employees</t>
  </si>
  <si>
    <t xml:space="preserve">   Maksetut rahoituserät, netto</t>
  </si>
  <si>
    <t xml:space="preserve">   Financials paid, net</t>
  </si>
  <si>
    <t xml:space="preserve">   Maksetut tuloverot</t>
  </si>
  <si>
    <t xml:space="preserve">   Income taxes paid, net</t>
  </si>
  <si>
    <t xml:space="preserve">Liiketoiminnan rahavirta </t>
  </si>
  <si>
    <t>Cash flow from operating activities</t>
  </si>
  <si>
    <t>Investointien rahavirta</t>
  </si>
  <si>
    <t>Cash flows from investing activities</t>
  </si>
  <si>
    <t xml:space="preserve">   Yrityshankinnat</t>
  </si>
  <si>
    <t xml:space="preserve">   Acquisitions</t>
  </si>
  <si>
    <t xml:space="preserve">   Käyttöomaisuusinvestoinnit</t>
  </si>
  <si>
    <t xml:space="preserve">   Capital expenditure on fixed assets</t>
  </si>
  <si>
    <t xml:space="preserve">   Käyttöomaisuusmyynnit</t>
  </si>
  <si>
    <t xml:space="preserve">   Divestments</t>
  </si>
  <si>
    <t>Cash flow from investing activities</t>
  </si>
  <si>
    <t>Rahoituksen rahavirta</t>
  </si>
  <si>
    <t>Cash flows from financing activities</t>
  </si>
  <si>
    <t xml:space="preserve">   Maksetut osingot</t>
  </si>
  <si>
    <t xml:space="preserve">  Dividends paid</t>
  </si>
  <si>
    <t xml:space="preserve">   Omien osakkeiden ostot</t>
  </si>
  <si>
    <t xml:space="preserve">  Purchase of treasury shares</t>
  </si>
  <si>
    <t xml:space="preserve">   Lainasaamisten muutos</t>
  </si>
  <si>
    <t xml:space="preserve">  Change in loan receivables</t>
  </si>
  <si>
    <t xml:space="preserve">   Leasingvelkojen muutos</t>
  </si>
  <si>
    <t xml:space="preserve">  Change in leasing liabilities</t>
  </si>
  <si>
    <t>Cash flow from financing activities</t>
  </si>
  <si>
    <t>Rahavarojen muutos lisäys ( + ) / vähennys ( - )</t>
  </si>
  <si>
    <t>Change in cash and cash equivalents increase (+) / decrease (-)</t>
  </si>
  <si>
    <t>Rahavarat kauden alussa</t>
  </si>
  <si>
    <t>Cash and cash equivalents at the beginning of period</t>
  </si>
  <si>
    <t xml:space="preserve">   Rahavarojen muutos</t>
  </si>
  <si>
    <t xml:space="preserve">   Net increase (+) / decrease (-) in cash and cash equivalents</t>
  </si>
  <si>
    <t xml:space="preserve">   Valuuttakurssien muutosten vaikutus</t>
  </si>
  <si>
    <t xml:space="preserve">   Effect from changes in exchange rates</t>
  </si>
  <si>
    <t>Rahavarat kauden lopussa</t>
  </si>
  <si>
    <t>Cash and cash equivalents at the end of period</t>
  </si>
  <si>
    <t>Check rows (must be zero)</t>
  </si>
  <si>
    <t>Katsauksen liitetiedot</t>
  </si>
  <si>
    <t>Notes for Report</t>
  </si>
  <si>
    <t>Saadut tilaukset liiketoiminta-alueittain</t>
  </si>
  <si>
    <t>Orders Received by Business Area</t>
  </si>
  <si>
    <t>Weather and Environment</t>
  </si>
  <si>
    <t>Industrial Measurements</t>
  </si>
  <si>
    <t>Liikevaihto liiketoiminta-alueittain</t>
  </si>
  <si>
    <t>Net Sales by Business Area</t>
  </si>
  <si>
    <t xml:space="preserve">   Tuotteet </t>
  </si>
  <si>
    <t xml:space="preserve">  Products</t>
  </si>
  <si>
    <t xml:space="preserve">   Projektit</t>
  </si>
  <si>
    <t xml:space="preserve">  Projects</t>
  </si>
  <si>
    <t xml:space="preserve">   Palvelut</t>
  </si>
  <si>
    <t xml:space="preserve">  Services</t>
  </si>
  <si>
    <t>Liikevaihto, muu toiminta</t>
  </si>
  <si>
    <t>Sales, Other</t>
  </si>
  <si>
    <t>Liikevaihto, yhteensä</t>
  </si>
  <si>
    <t>Total  Sales</t>
  </si>
  <si>
    <t>Liiketulos liiketoiminta-alueittain</t>
  </si>
  <si>
    <t>Operating Result by Business Area</t>
  </si>
  <si>
    <t>Muu toiminta</t>
  </si>
  <si>
    <t>Other</t>
  </si>
  <si>
    <t>Liikevaihto maantieteellisin aluein</t>
  </si>
  <si>
    <t>Net Sales by Geographical Area</t>
  </si>
  <si>
    <t>Check (must be  zero)</t>
  </si>
  <si>
    <t>BneGetMSXMLVersion</t>
  </si>
  <si>
    <t>MSXML Version is: 3</t>
  </si>
  <si>
    <t>Henkilöstö</t>
  </si>
  <si>
    <t xml:space="preserve">Personnel </t>
  </si>
  <si>
    <t>Henkilöstö, keskimäärin</t>
  </si>
  <si>
    <t>Average personnel</t>
  </si>
  <si>
    <t>Henkilöstö, kauden lopussa</t>
  </si>
  <si>
    <t>Personnel at the end of period</t>
  </si>
  <si>
    <t>Johdannaissopimukset</t>
  </si>
  <si>
    <t>Financial Instruments</t>
  </si>
  <si>
    <t>Johdannaissopimuksien nimellisarvot, milj. euroa</t>
  </si>
  <si>
    <t>Nominal value of financial derivatives, EUR million</t>
  </si>
  <si>
    <t>Johdannaissopimuksien käyvät arvot, varat, milj. euroa</t>
  </si>
  <si>
    <t>Fair values of financial derivatives, assets, EUR million</t>
  </si>
  <si>
    <t>Johdannaissopimuksien käyvät arvot, velat, milj. euroa</t>
  </si>
  <si>
    <t>Fair values of financial derivatives, liabilities, EUR million</t>
  </si>
  <si>
    <t>Johdannaissopimukset koostuvat valuuttatermiineistä. Käyvät arvot lasketaan johtamalla ne aktiivisilta</t>
  </si>
  <si>
    <t>Financial derivatives consist solely of foreign currency forwards and they are measured based on price</t>
  </si>
  <si>
    <t xml:space="preserve">markkinoilta saaduista hintatiedoista ja käyttämällä  yleisesti tunnettuja arvostusmalleja </t>
  </si>
  <si>
    <t>information derived from active markets and commonly used valuation methods (Fair value hierarchy 2).</t>
  </si>
  <si>
    <t xml:space="preserve">(käypien arvojen taso 2). Rahoitussopimuksia solmitaan vain vastapuolten kanssa, joilla on korkea </t>
  </si>
  <si>
    <t>Financial contracts are executed only with counterparties that have high credit ratings.</t>
  </si>
  <si>
    <t>luottoluokitus.</t>
  </si>
  <si>
    <t>Osaketiedot</t>
  </si>
  <si>
    <t>Share Information</t>
  </si>
  <si>
    <t xml:space="preserve">Ulkona olevien osakkeiden lukumäärä, tuhatta </t>
  </si>
  <si>
    <t>Number of shares outstanding, thousand</t>
  </si>
  <si>
    <t xml:space="preserve">Omien osakkeiden määrä, tuhatta </t>
  </si>
  <si>
    <t>Number of treasury shares, thousand</t>
  </si>
  <si>
    <t>Osakkeiden painotettu keskimääräinen lukumäärä laimennusvaikutuksella, tuhatta</t>
  </si>
  <si>
    <t>Number of shares, weighted average, diluted, thousand</t>
  </si>
  <si>
    <t>Osakkeiden painotettu keskimääräinen lukumäärä, tuhatta</t>
  </si>
  <si>
    <t>Number of shares, weighted average, thousand</t>
  </si>
  <si>
    <t>Pörssivaihto, tuhatta</t>
  </si>
  <si>
    <t>Number of shares traded, thousand</t>
  </si>
  <si>
    <t>Osakekurssi, ylin, euroa</t>
  </si>
  <si>
    <t xml:space="preserve">Share price, highest, EUR </t>
  </si>
  <si>
    <t>Osakekurssi, alin, euroa</t>
  </si>
  <si>
    <t xml:space="preserve">Share price, lowest, EUR </t>
  </si>
  <si>
    <t>Tunnusluvut</t>
  </si>
  <si>
    <t>Key Ratios</t>
  </si>
  <si>
    <t>Osakekohtainen oma pääoma, euroa</t>
  </si>
  <si>
    <t>Equity per share, EUR</t>
  </si>
  <si>
    <t>Osakekohtainen liiketoiminnan rahavirta, euroa</t>
  </si>
  <si>
    <t>Cash flow from operating activities per share, EUR</t>
  </si>
  <si>
    <t>Omavaraisuusaste, %</t>
  </si>
  <si>
    <t>Solvency ratio, %</t>
  </si>
  <si>
    <t>The share issue without payment approved by Vaisala’s Annual General Meeting on April 10, 2018 increased the total number of series K shares to 6,778,662 and series A shares to 29,658,066. The share related figures in the comparison periods have been adjusted to reflect the increased number of shares.</t>
  </si>
  <si>
    <t>71,1</t>
  </si>
  <si>
    <t>126,5</t>
  </si>
  <si>
    <t>80,1</t>
  </si>
  <si>
    <t>40,1</t>
  </si>
  <si>
    <t>50,1</t>
  </si>
  <si>
    <t>35,9</t>
  </si>
  <si>
    <t>4,7</t>
  </si>
  <si>
    <t>5,9</t>
  </si>
  <si>
    <t>5,0</t>
  </si>
  <si>
    <t>3,9</t>
  </si>
  <si>
    <t>0,12</t>
  </si>
  <si>
    <t>3,6</t>
  </si>
  <si>
    <t>2,1</t>
  </si>
  <si>
    <t>13,7</t>
  </si>
  <si>
    <t>81,3</t>
  </si>
  <si>
    <t>133,6</t>
  </si>
  <si>
    <t>74,8</t>
  </si>
  <si>
    <t>39,2</t>
  </si>
  <si>
    <t>52,4</t>
  </si>
  <si>
    <t>34,5</t>
  </si>
  <si>
    <t>5,1</t>
  </si>
  <si>
    <t>6,8</t>
  </si>
  <si>
    <t>4,2</t>
  </si>
  <si>
    <t>3,3</t>
  </si>
  <si>
    <t>0,09</t>
  </si>
  <si>
    <t>2,0</t>
  </si>
  <si>
    <t>2,4</t>
  </si>
  <si>
    <t>8,5</t>
  </si>
  <si>
    <t>158,3</t>
  </si>
  <si>
    <t>156,4</t>
  </si>
  <si>
    <t>79,3</t>
  </si>
  <si>
    <t>50,7</t>
  </si>
  <si>
    <t>69,3</t>
  </si>
  <si>
    <t>10,4</t>
  </si>
  <si>
    <t>6,7</t>
  </si>
  <si>
    <t>9,5</t>
  </si>
  <si>
    <t>7,3</t>
  </si>
  <si>
    <t>0,29</t>
  </si>
  <si>
    <t>5,8</t>
  </si>
  <si>
    <t>4,3</t>
  </si>
  <si>
    <t>8,3</t>
  </si>
  <si>
    <t>56,7</t>
  </si>
  <si>
    <t>162,8</t>
  </si>
  <si>
    <t>143,2</t>
  </si>
  <si>
    <t>74,3</t>
  </si>
  <si>
    <t>51,9</t>
  </si>
  <si>
    <t>67,3</t>
  </si>
  <si>
    <t>7,7</t>
  </si>
  <si>
    <t>5,3</t>
  </si>
  <si>
    <t>6,2</t>
  </si>
  <si>
    <t>4,8</t>
  </si>
  <si>
    <t>0,14</t>
  </si>
  <si>
    <t>5,7</t>
  </si>
  <si>
    <t>3,8</t>
  </si>
  <si>
    <t>11,3</t>
  </si>
  <si>
    <t>60,6</t>
  </si>
  <si>
    <t>346,3</t>
  </si>
  <si>
    <t>124,8</t>
  </si>
  <si>
    <t>332,6</t>
  </si>
  <si>
    <t>174,0</t>
  </si>
  <si>
    <t>52,3</t>
  </si>
  <si>
    <t>133,3</t>
  </si>
  <si>
    <t>40,9</t>
  </si>
  <si>
    <t>12,3</t>
  </si>
  <si>
    <t>38,1</t>
  </si>
  <si>
    <t>27,2</t>
  </si>
  <si>
    <t>0,76</t>
  </si>
  <si>
    <t>15,0</t>
  </si>
  <si>
    <t>9,7</t>
  </si>
  <si>
    <t>49,2</t>
  </si>
  <si>
    <t>91,3</t>
  </si>
  <si>
    <t>-40,0</t>
  </si>
  <si>
    <t>-24,4</t>
  </si>
  <si>
    <t>-11,5</t>
  </si>
  <si>
    <t>0,4</t>
  </si>
  <si>
    <t>0,3</t>
  </si>
  <si>
    <t>-1,1</t>
  </si>
  <si>
    <t>0,11</t>
  </si>
  <si>
    <t>-35,6</t>
  </si>
  <si>
    <t>-23,9</t>
  </si>
  <si>
    <t>-10,6</t>
  </si>
  <si>
    <t>-0,9</t>
  </si>
  <si>
    <t>-77,2</t>
  </si>
  <si>
    <t>-47,2</t>
  </si>
  <si>
    <t>-22,1</t>
  </si>
  <si>
    <t>0,5</t>
  </si>
  <si>
    <t>-2,1</t>
  </si>
  <si>
    <t>0,28</t>
  </si>
  <si>
    <t>-68,9</t>
  </si>
  <si>
    <t>-46,7</t>
  </si>
  <si>
    <t>-20,6</t>
  </si>
  <si>
    <t>0,6</t>
  </si>
  <si>
    <t>-1,4</t>
  </si>
  <si>
    <t>0,13</t>
  </si>
  <si>
    <t>-158,5</t>
  </si>
  <si>
    <t>-93,7</t>
  </si>
  <si>
    <t>-39,6</t>
  </si>
  <si>
    <t>0,1</t>
  </si>
  <si>
    <t>-2,8</t>
  </si>
  <si>
    <t>-10,9</t>
  </si>
  <si>
    <t>0,75</t>
  </si>
  <si>
    <t>0,0</t>
  </si>
  <si>
    <t>1,0</t>
  </si>
  <si>
    <t>-1,8</t>
  </si>
  <si>
    <t>0,7</t>
  </si>
  <si>
    <t>-2,0</t>
  </si>
  <si>
    <t>-3,2</t>
  </si>
  <si>
    <t>1,1</t>
  </si>
  <si>
    <t>4,9</t>
  </si>
  <si>
    <t>1,5</t>
  </si>
  <si>
    <t>8,1</t>
  </si>
  <si>
    <t>2,8</t>
  </si>
  <si>
    <t>24,1</t>
  </si>
  <si>
    <t>20,8</t>
  </si>
  <si>
    <t>42,3</t>
  </si>
  <si>
    <t>0,9</t>
  </si>
  <si>
    <t>0,8</t>
  </si>
  <si>
    <t>7,8</t>
  </si>
  <si>
    <t>72,7</t>
  </si>
  <si>
    <t>17,6</t>
  </si>
  <si>
    <t>10,6</t>
  </si>
  <si>
    <t>69,9</t>
  </si>
  <si>
    <t>20,6</t>
  </si>
  <si>
    <t>40,4</t>
  </si>
  <si>
    <t>7,6</t>
  </si>
  <si>
    <t>70,3</t>
  </si>
  <si>
    <t>26,7</t>
  </si>
  <si>
    <t>77,2</t>
  </si>
  <si>
    <t>2,5</t>
  </si>
  <si>
    <t>163,1</t>
  </si>
  <si>
    <t>235,7</t>
  </si>
  <si>
    <t>65,6</t>
  </si>
  <si>
    <t>169,3</t>
  </si>
  <si>
    <t>239,2</t>
  </si>
  <si>
    <t>28,6</t>
  </si>
  <si>
    <t>83,1</t>
  </si>
  <si>
    <t>203,5</t>
  </si>
  <si>
    <t>273,8</t>
  </si>
  <si>
    <t>4,5</t>
  </si>
  <si>
    <t>-9,0</t>
  </si>
  <si>
    <t>155,0</t>
  </si>
  <si>
    <t>158,6</t>
  </si>
  <si>
    <t>-10,1</t>
  </si>
  <si>
    <t>162,7</t>
  </si>
  <si>
    <t>163,3</t>
  </si>
  <si>
    <t>3,0</t>
  </si>
  <si>
    <t>-0,2</t>
  </si>
  <si>
    <t>185,1</t>
  </si>
  <si>
    <t>185,4</t>
  </si>
  <si>
    <t>2,6</t>
  </si>
  <si>
    <t>0,2</t>
  </si>
  <si>
    <t>1,3</t>
  </si>
  <si>
    <t>3,7</t>
  </si>
  <si>
    <t>2,7</t>
  </si>
  <si>
    <t>3,4</t>
  </si>
  <si>
    <t>1,8</t>
  </si>
  <si>
    <t>65,1</t>
  </si>
  <si>
    <t>71,3</t>
  </si>
  <si>
    <t>77,1</t>
  </si>
  <si>
    <t>67,0</t>
  </si>
  <si>
    <t>72,2</t>
  </si>
  <si>
    <t>75,9</t>
  </si>
  <si>
    <t>4,6</t>
  </si>
  <si>
    <t>1,4</t>
  </si>
  <si>
    <t>75,3</t>
  </si>
  <si>
    <t>82,5</t>
  </si>
  <si>
    <t>88,4</t>
  </si>
  <si>
    <t>-9,6</t>
  </si>
  <si>
    <t>2,9</t>
  </si>
  <si>
    <t>175,6</t>
  </si>
  <si>
    <t>178,5</t>
  </si>
  <si>
    <t>-0,0</t>
  </si>
  <si>
    <t>-17,8</t>
  </si>
  <si>
    <t>-0,8</t>
  </si>
  <si>
    <t>-2,3</t>
  </si>
  <si>
    <t>185,2</t>
  </si>
  <si>
    <t>-37,6</t>
  </si>
  <si>
    <t>189,3</t>
  </si>
  <si>
    <t>1,2</t>
  </si>
  <si>
    <t>168,3</t>
  </si>
  <si>
    <t>-156,2</t>
  </si>
  <si>
    <t>-4,4</t>
  </si>
  <si>
    <t>-5,8</t>
  </si>
  <si>
    <t>-5,7</t>
  </si>
  <si>
    <t>-34,9</t>
  </si>
  <si>
    <t>-144,8</t>
  </si>
  <si>
    <t>-2,5</t>
  </si>
  <si>
    <t>-4,5</t>
  </si>
  <si>
    <t>-3,8</t>
  </si>
  <si>
    <t>-3,6</t>
  </si>
  <si>
    <t>-18,6</t>
  </si>
  <si>
    <t>72,4</t>
  </si>
  <si>
    <t>330,6</t>
  </si>
  <si>
    <t>-272,6</t>
  </si>
  <si>
    <t>-7,1</t>
  </si>
  <si>
    <t>-8,5</t>
  </si>
  <si>
    <t>-10,2</t>
  </si>
  <si>
    <t>-17,9</t>
  </si>
  <si>
    <t>20,4</t>
  </si>
  <si>
    <t>-1,5</t>
  </si>
  <si>
    <t>-37,5</t>
  </si>
  <si>
    <t>42,4</t>
  </si>
  <si>
    <t>28,8</t>
  </si>
  <si>
    <t>53,0</t>
  </si>
  <si>
    <t>28,2</t>
  </si>
  <si>
    <t>98,6</t>
  </si>
  <si>
    <t>105,1</t>
  </si>
  <si>
    <t>233,0</t>
  </si>
  <si>
    <t>59,7</t>
  </si>
  <si>
    <t>57,7</t>
  </si>
  <si>
    <t>113,3</t>
  </si>
  <si>
    <t>23,8</t>
  </si>
  <si>
    <t>27,4</t>
  </si>
  <si>
    <t>46,5</t>
  </si>
  <si>
    <t>50,4</t>
  </si>
  <si>
    <t>112,0</t>
  </si>
  <si>
    <t>20,2</t>
  </si>
  <si>
    <t>13,5</t>
  </si>
  <si>
    <t>37,4</t>
  </si>
  <si>
    <t>22,0</t>
  </si>
  <si>
    <t>76,4</t>
  </si>
  <si>
    <t>8,0</t>
  </si>
  <si>
    <t>8,4</t>
  </si>
  <si>
    <t>16,3</t>
  </si>
  <si>
    <t>17,1</t>
  </si>
  <si>
    <t>33,8</t>
  </si>
  <si>
    <t>52,0</t>
  </si>
  <si>
    <t>49,3</t>
  </si>
  <si>
    <t>100,1</t>
  </si>
  <si>
    <t>89,6</t>
  </si>
  <si>
    <t>222,2</t>
  </si>
  <si>
    <t>25,3</t>
  </si>
  <si>
    <t>22,6</t>
  </si>
  <si>
    <t>50,6</t>
  </si>
  <si>
    <t>47,9</t>
  </si>
  <si>
    <t>98,7</t>
  </si>
  <si>
    <t>11,6</t>
  </si>
  <si>
    <t>28,1</t>
  </si>
  <si>
    <t>25,5</t>
  </si>
  <si>
    <t>56,3</t>
  </si>
  <si>
    <t>53,6</t>
  </si>
  <si>
    <t>110,3</t>
  </si>
  <si>
    <t>-0,3</t>
  </si>
  <si>
    <t>-2,9</t>
  </si>
  <si>
    <t>10,1</t>
  </si>
  <si>
    <t>22,8</t>
  </si>
  <si>
    <t>23,3</t>
  </si>
  <si>
    <t>33,6</t>
  </si>
  <si>
    <t>23,2</t>
  </si>
  <si>
    <t>30,6</t>
  </si>
  <si>
    <t>45,6</t>
  </si>
  <si>
    <t>63,0</t>
  </si>
  <si>
    <t>47,8</t>
  </si>
  <si>
    <t>41,8</t>
  </si>
  <si>
    <t>59,4</t>
  </si>
  <si>
    <t>42,0</t>
  </si>
  <si>
    <t>107,7</t>
  </si>
  <si>
    <t>127,3</t>
  </si>
  <si>
    <t>97,5</t>
  </si>
  <si>
    <t>1.659</t>
  </si>
  <si>
    <t>1.680</t>
  </si>
  <si>
    <t>1.601</t>
  </si>
  <si>
    <t>1.630</t>
  </si>
  <si>
    <t>1.638</t>
  </si>
  <si>
    <t>1.582</t>
  </si>
  <si>
    <t>1.592</t>
  </si>
  <si>
    <t>1.608</t>
  </si>
  <si>
    <t>36,2</t>
  </si>
  <si>
    <t>41,3</t>
  </si>
  <si>
    <t>2,3</t>
  </si>
  <si>
    <t>38,8</t>
  </si>
  <si>
    <t>0,38</t>
  </si>
  <si>
    <t>0,24</t>
  </si>
  <si>
    <t>4,43</t>
  </si>
  <si>
    <t>0,23</t>
  </si>
  <si>
    <t>68,3</t>
  </si>
  <si>
    <t>4,57</t>
  </si>
  <si>
    <t>0,32</t>
  </si>
  <si>
    <t>69,4</t>
  </si>
  <si>
    <t>5,19</t>
  </si>
  <si>
    <t>1,38</t>
  </si>
  <si>
    <t>68,9</t>
  </si>
  <si>
    <t>35.790</t>
  </si>
  <si>
    <t>33.988</t>
  </si>
  <si>
    <t>33.430</t>
  </si>
  <si>
    <t>1.022</t>
  </si>
  <si>
    <t>22,40</t>
  </si>
  <si>
    <t>20,10</t>
  </si>
  <si>
    <t>17.851</t>
  </si>
  <si>
    <t>18.137</t>
  </si>
  <si>
    <t>24,28</t>
  </si>
  <si>
    <t>17,18</t>
  </si>
  <si>
    <t>26.245</t>
  </si>
  <si>
    <t>25.688</t>
  </si>
  <si>
    <t>1.548</t>
  </si>
  <si>
    <t>20,00</t>
  </si>
  <si>
    <t>18.133</t>
  </si>
  <si>
    <t>17.847</t>
  </si>
  <si>
    <t>1.129</t>
  </si>
  <si>
    <t>15,94</t>
  </si>
  <si>
    <t>17.846</t>
  </si>
  <si>
    <t>18.176</t>
  </si>
  <si>
    <t>2.149</t>
  </si>
  <si>
    <t>24,45</t>
  </si>
  <si>
    <t>-1,2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</si>
</sst>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"/>
    <numFmt numFmtId="165" formatCode="0.0"/>
    <numFmt numFmtId="166" formatCode="0.0000"/>
    <numFmt numFmtId="167" formatCode="0.00000"/>
    <numFmt numFmtId="168" formatCode="#,##0.00000"/>
    <numFmt numFmtId="169" formatCode="#,##0.0000"/>
    <numFmt numFmtId="170" formatCode="\-0.0"/>
    <numFmt numFmtId="171" formatCode="#,##0.0_ ;\-#,##0.0\ "/>
    <numFmt numFmtId="172" formatCode="0.000%"/>
  </numFmts>
  <fonts count="3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StoneSansStd-Medium"/>
    </font>
    <font>
      <sz val="10"/>
      <name val="StoneSansStd-Medium"/>
    </font>
    <font>
      <b/>
      <sz val="10"/>
      <name val="StoneSansStd-Medium"/>
    </font>
    <font>
      <sz val="10"/>
      <name val="Georgia"/>
      <family val="1"/>
    </font>
    <font>
      <b/>
      <sz val="10"/>
      <name val="Georgia"/>
      <family val="1"/>
    </font>
    <font>
      <sz val="10"/>
      <color theme="1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sz val="8"/>
      <name val="Georgia"/>
      <family val="1"/>
    </font>
    <font>
      <b/>
      <sz val="10"/>
      <color theme="0"/>
      <name val="Georgia"/>
      <family val="1"/>
    </font>
    <font>
      <sz val="10"/>
      <color rgb="FFFF0000"/>
      <name val="Georgia"/>
      <family val="1"/>
    </font>
    <font>
      <sz val="8"/>
      <color rgb="FFFF0000"/>
      <name val="Georgia"/>
      <family val="1"/>
    </font>
    <font>
      <b/>
      <sz val="8"/>
      <name val="Georgia"/>
      <family val="1"/>
    </font>
    <font>
      <b/>
      <sz val="8"/>
      <color rgb="FFFF0000"/>
      <name val="Georgia"/>
      <family val="1"/>
    </font>
    <font>
      <b/>
      <i/>
      <sz val="10"/>
      <color theme="9" tint="-0.499984740745262"/>
      <name val="Georgia"/>
      <family val="1"/>
    </font>
    <font>
      <b/>
      <i/>
      <sz val="8"/>
      <color theme="9" tint="-0.499984740745262"/>
      <name val="Georgia"/>
      <family val="1"/>
    </font>
    <font>
      <b/>
      <sz val="12"/>
      <color theme="3" tint="0.39997558519241921"/>
      <name val="Georgia"/>
      <family val="1"/>
    </font>
    <font>
      <b/>
      <sz val="18"/>
      <color theme="3" tint="0.39997558519241921"/>
      <name val="Georgia"/>
      <family val="1"/>
    </font>
    <font>
      <sz val="10"/>
      <color rgb="FFFF0000"/>
      <name val="StoneSansStd-Medium"/>
    </font>
    <font>
      <b/>
      <sz val="16"/>
      <color theme="0"/>
      <name val="Georgia"/>
      <family val="1"/>
    </font>
    <font>
      <sz val="16"/>
      <color theme="0"/>
      <name val="Georgia"/>
      <family val="1"/>
    </font>
    <font>
      <sz val="8"/>
      <color rgb="FF000000"/>
      <name val="Tahoma"/>
      <family val="2"/>
    </font>
    <font>
      <sz val="8"/>
      <color theme="6" tint="-0.249977111117893"/>
      <name val="Georgia"/>
      <family val="1"/>
    </font>
    <font>
      <sz val="10"/>
      <name val="Arial"/>
      <family val="2"/>
    </font>
    <font>
      <b/>
      <sz val="10"/>
      <color rgb="FFFF0000"/>
      <name val="Georgia"/>
      <family val="1"/>
    </font>
    <font>
      <sz val="10"/>
      <color rgb="FF00728F"/>
      <name val="Georgia"/>
      <family val="1"/>
    </font>
    <font>
      <sz val="10"/>
      <color rgb="FF009AC8"/>
      <name val="Georgia"/>
      <family val="1"/>
    </font>
    <font>
      <b/>
      <sz val="12"/>
      <color theme="0"/>
      <name val="Georgia"/>
      <family val="1"/>
    </font>
    <font>
      <b/>
      <sz val="12"/>
      <name val="Georgia"/>
      <family val="1"/>
    </font>
    <font>
      <sz val="12"/>
      <name val="Georgia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9AC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3" tint="0.39994506668294322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n">
        <color theme="3" tint="0.39994506668294322"/>
      </top>
      <bottom/>
      <diagonal/>
    </border>
    <border>
      <left/>
      <right/>
      <top/>
      <bottom style="thin">
        <color rgb="FF009AC8"/>
      </bottom>
      <diagonal/>
    </border>
    <border>
      <left/>
      <right/>
      <top style="thin">
        <color theme="3" tint="0.39997558519241921"/>
      </top>
      <bottom style="thin">
        <color rgb="FF009AC8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9" fontId="28" fillId="0" borderId="0" applyFont="0" applyFill="0" applyBorder="0" applyAlignment="0" applyProtection="0"/>
  </cellStyleXfs>
  <cellXfs count="288">
    <xf numFmtId="0" fontId="0" fillId="0" borderId="0" xfId="0"/>
    <xf numFmtId="0" fontId="6" fillId="2" borderId="0" xfId="0" applyFont="1" applyFill="1"/>
    <xf numFmtId="165" fontId="6" fillId="2" borderId="0" xfId="0" applyNumberFormat="1" applyFont="1" applyFill="1"/>
    <xf numFmtId="0" fontId="5" fillId="5" borderId="0" xfId="0" applyFont="1" applyFill="1"/>
    <xf numFmtId="165" fontId="5" fillId="2" borderId="0" xfId="0" applyNumberFormat="1" applyFont="1" applyFill="1"/>
    <xf numFmtId="0" fontId="6" fillId="0" borderId="0" xfId="0" applyFont="1"/>
    <xf numFmtId="0" fontId="7" fillId="0" borderId="0" xfId="0" applyFont="1"/>
    <xf numFmtId="165" fontId="6" fillId="0" borderId="0" xfId="0" applyNumberFormat="1" applyFont="1"/>
    <xf numFmtId="0" fontId="8" fillId="0" borderId="0" xfId="0" applyFont="1"/>
    <xf numFmtId="164" fontId="8" fillId="0" borderId="0" xfId="0" applyNumberFormat="1" applyFont="1"/>
    <xf numFmtId="165" fontId="8" fillId="0" borderId="0" xfId="0" applyNumberFormat="1" applyFont="1"/>
    <xf numFmtId="0" fontId="8" fillId="0" borderId="0" xfId="0" applyFont="1" applyAlignment="1">
      <alignment horizontal="left"/>
    </xf>
    <xf numFmtId="0" fontId="13" fillId="2" borderId="0" xfId="0" applyFont="1" applyFill="1" applyAlignment="1">
      <alignment horizontal="left"/>
    </xf>
    <xf numFmtId="0" fontId="8" fillId="5" borderId="0" xfId="0" applyFont="1" applyFill="1"/>
    <xf numFmtId="0" fontId="8" fillId="5" borderId="0" xfId="0" applyFont="1" applyFill="1" applyAlignment="1">
      <alignment horizontal="left"/>
    </xf>
    <xf numFmtId="0" fontId="14" fillId="6" borderId="0" xfId="1" applyFont="1" applyFill="1"/>
    <xf numFmtId="0" fontId="14" fillId="6" borderId="0" xfId="1" applyFont="1" applyFill="1" applyAlignment="1">
      <alignment horizontal="left"/>
    </xf>
    <xf numFmtId="0" fontId="9" fillId="5" borderId="0" xfId="1" applyFont="1" applyFill="1"/>
    <xf numFmtId="0" fontId="11" fillId="5" borderId="0" xfId="1" applyFont="1" applyFill="1"/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165" fontId="8" fillId="5" borderId="0" xfId="0" applyNumberFormat="1" applyFont="1" applyFill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0" fontId="15" fillId="5" borderId="0" xfId="0" applyFont="1" applyFill="1"/>
    <xf numFmtId="165" fontId="15" fillId="5" borderId="0" xfId="0" applyNumberFormat="1" applyFont="1" applyFill="1" applyAlignment="1">
      <alignment horizontal="left"/>
    </xf>
    <xf numFmtId="0" fontId="15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5" borderId="1" xfId="0" applyFont="1" applyFill="1" applyBorder="1"/>
    <xf numFmtId="165" fontId="8" fillId="5" borderId="1" xfId="0" applyNumberFormat="1" applyFont="1" applyFill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8" fillId="2" borderId="1" xfId="0" applyFont="1" applyFill="1" applyBorder="1" applyAlignment="1">
      <alignment horizontal="left"/>
    </xf>
    <xf numFmtId="0" fontId="13" fillId="2" borderId="0" xfId="0" applyFont="1" applyFill="1"/>
    <xf numFmtId="165" fontId="8" fillId="0" borderId="0" xfId="0" applyNumberFormat="1" applyFont="1" applyAlignment="1">
      <alignment horizontal="left"/>
    </xf>
    <xf numFmtId="0" fontId="11" fillId="5" borderId="0" xfId="1" applyFont="1" applyFill="1" applyAlignment="1">
      <alignment horizontal="left"/>
    </xf>
    <xf numFmtId="164" fontId="8" fillId="0" borderId="0" xfId="0" applyNumberFormat="1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6" fillId="2" borderId="0" xfId="0" applyFont="1" applyFill="1"/>
    <xf numFmtId="0" fontId="16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 applyAlignment="1">
      <alignment horizontal="left"/>
    </xf>
    <xf numFmtId="0" fontId="13" fillId="0" borderId="0" xfId="0" applyFont="1"/>
    <xf numFmtId="0" fontId="8" fillId="0" borderId="1" xfId="0" applyFont="1" applyBorder="1"/>
    <xf numFmtId="164" fontId="8" fillId="0" borderId="1" xfId="0" applyNumberFormat="1" applyFont="1" applyBorder="1" applyAlignment="1">
      <alignment horizontal="left"/>
    </xf>
    <xf numFmtId="0" fontId="9" fillId="0" borderId="0" xfId="0" applyFont="1"/>
    <xf numFmtId="0" fontId="13" fillId="3" borderId="0" xfId="0" applyFont="1" applyFill="1" applyAlignment="1">
      <alignment horizontal="right"/>
    </xf>
    <xf numFmtId="0" fontId="8" fillId="0" borderId="2" xfId="0" applyFont="1" applyBorder="1"/>
    <xf numFmtId="164" fontId="8" fillId="0" borderId="2" xfId="0" applyNumberFormat="1" applyFont="1" applyBorder="1" applyAlignment="1">
      <alignment horizontal="left"/>
    </xf>
    <xf numFmtId="164" fontId="9" fillId="0" borderId="2" xfId="0" applyNumberFormat="1" applyFont="1" applyBorder="1" applyAlignment="1">
      <alignment horizontal="left"/>
    </xf>
    <xf numFmtId="3" fontId="12" fillId="2" borderId="0" xfId="0" applyNumberFormat="1" applyFont="1" applyFill="1"/>
    <xf numFmtId="0" fontId="13" fillId="2" borderId="1" xfId="0" applyFont="1" applyFill="1" applyBorder="1"/>
    <xf numFmtId="0" fontId="17" fillId="2" borderId="0" xfId="0" applyFont="1" applyFill="1"/>
    <xf numFmtId="164" fontId="9" fillId="0" borderId="0" xfId="0" applyNumberFormat="1" applyFont="1" applyAlignment="1">
      <alignment horizontal="left"/>
    </xf>
    <xf numFmtId="0" fontId="18" fillId="2" borderId="0" xfId="0" applyFont="1" applyFill="1"/>
    <xf numFmtId="0" fontId="9" fillId="0" borderId="2" xfId="0" applyFont="1" applyBorder="1"/>
    <xf numFmtId="0" fontId="19" fillId="5" borderId="0" xfId="0" applyFont="1" applyFill="1" applyAlignment="1">
      <alignment horizontal="center" vertical="center" wrapText="1"/>
    </xf>
    <xf numFmtId="0" fontId="20" fillId="5" borderId="0" xfId="0" applyFont="1" applyFill="1"/>
    <xf numFmtId="0" fontId="19" fillId="5" borderId="0" xfId="0" applyFont="1" applyFill="1" applyAlignment="1">
      <alignment horizontal="center"/>
    </xf>
    <xf numFmtId="0" fontId="14" fillId="6" borderId="0" xfId="0" applyFont="1" applyFill="1" applyAlignment="1">
      <alignment horizontal="left"/>
    </xf>
    <xf numFmtId="164" fontId="12" fillId="2" borderId="1" xfId="1" applyNumberFormat="1" applyFont="1" applyFill="1" applyBorder="1" applyAlignment="1">
      <alignment horizontal="left"/>
    </xf>
    <xf numFmtId="164" fontId="12" fillId="2" borderId="0" xfId="1" applyNumberFormat="1" applyFont="1" applyFill="1" applyAlignment="1">
      <alignment horizontal="left"/>
    </xf>
    <xf numFmtId="164" fontId="11" fillId="2" borderId="0" xfId="1" applyNumberFormat="1" applyFont="1" applyFill="1"/>
    <xf numFmtId="165" fontId="11" fillId="2" borderId="0" xfId="1" applyNumberFormat="1" applyFont="1" applyFill="1"/>
    <xf numFmtId="164" fontId="12" fillId="2" borderId="0" xfId="1" applyNumberFormat="1" applyFont="1" applyFill="1"/>
    <xf numFmtId="165" fontId="12" fillId="2" borderId="0" xfId="1" applyNumberFormat="1" applyFont="1" applyFill="1"/>
    <xf numFmtId="165" fontId="8" fillId="0" borderId="1" xfId="0" applyNumberFormat="1" applyFont="1" applyBorder="1" applyAlignment="1">
      <alignment horizontal="left"/>
    </xf>
    <xf numFmtId="0" fontId="8" fillId="4" borderId="0" xfId="1" applyFont="1" applyFill="1" applyAlignment="1">
      <alignment wrapText="1"/>
    </xf>
    <xf numFmtId="164" fontId="8" fillId="5" borderId="0" xfId="0" applyNumberFormat="1" applyFont="1" applyFill="1" applyAlignment="1">
      <alignment horizontal="left"/>
    </xf>
    <xf numFmtId="166" fontId="8" fillId="0" borderId="0" xfId="0" applyNumberFormat="1" applyFont="1"/>
    <xf numFmtId="0" fontId="14" fillId="7" borderId="0" xfId="1" applyFont="1" applyFill="1" applyAlignment="1">
      <alignment horizontal="left"/>
    </xf>
    <xf numFmtId="0" fontId="8" fillId="7" borderId="0" xfId="0" applyFont="1" applyFill="1" applyAlignment="1">
      <alignment horizontal="left"/>
    </xf>
    <xf numFmtId="165" fontId="8" fillId="7" borderId="0" xfId="0" applyNumberFormat="1" applyFont="1" applyFill="1" applyAlignment="1">
      <alignment horizontal="left"/>
    </xf>
    <xf numFmtId="165" fontId="15" fillId="7" borderId="0" xfId="0" applyNumberFormat="1" applyFont="1" applyFill="1" applyAlignment="1">
      <alignment horizontal="left"/>
    </xf>
    <xf numFmtId="165" fontId="8" fillId="7" borderId="1" xfId="0" applyNumberFormat="1" applyFont="1" applyFill="1" applyBorder="1" applyAlignment="1">
      <alignment horizontal="left"/>
    </xf>
    <xf numFmtId="0" fontId="11" fillId="7" borderId="0" xfId="1" applyFont="1" applyFill="1" applyAlignment="1">
      <alignment horizontal="left"/>
    </xf>
    <xf numFmtId="164" fontId="8" fillId="7" borderId="0" xfId="0" applyNumberFormat="1" applyFont="1" applyFill="1" applyAlignment="1">
      <alignment horizontal="left"/>
    </xf>
    <xf numFmtId="164" fontId="16" fillId="7" borderId="0" xfId="0" applyNumberFormat="1" applyFont="1" applyFill="1" applyAlignment="1">
      <alignment horizontal="left"/>
    </xf>
    <xf numFmtId="164" fontId="8" fillId="7" borderId="1" xfId="0" applyNumberFormat="1" applyFont="1" applyFill="1" applyBorder="1" applyAlignment="1">
      <alignment horizontal="left"/>
    </xf>
    <xf numFmtId="164" fontId="8" fillId="7" borderId="2" xfId="0" applyNumberFormat="1" applyFont="1" applyFill="1" applyBorder="1" applyAlignment="1">
      <alignment horizontal="left"/>
    </xf>
    <xf numFmtId="164" fontId="9" fillId="7" borderId="0" xfId="0" applyNumberFormat="1" applyFont="1" applyFill="1" applyAlignment="1">
      <alignment horizontal="left"/>
    </xf>
    <xf numFmtId="164" fontId="12" fillId="7" borderId="1" xfId="1" applyNumberFormat="1" applyFont="1" applyFill="1" applyBorder="1" applyAlignment="1">
      <alignment horizontal="left"/>
    </xf>
    <xf numFmtId="164" fontId="12" fillId="7" borderId="0" xfId="1" applyNumberFormat="1" applyFont="1" applyFill="1" applyAlignment="1">
      <alignment horizontal="left"/>
    </xf>
    <xf numFmtId="165" fontId="11" fillId="7" borderId="0" xfId="1" applyNumberFormat="1" applyFont="1" applyFill="1" applyAlignment="1">
      <alignment horizontal="left"/>
    </xf>
    <xf numFmtId="165" fontId="12" fillId="7" borderId="0" xfId="1" applyNumberFormat="1" applyFont="1" applyFill="1" applyAlignment="1">
      <alignment horizontal="left"/>
    </xf>
    <xf numFmtId="165" fontId="11" fillId="7" borderId="0" xfId="1" applyNumberFormat="1" applyFont="1" applyFill="1"/>
    <xf numFmtId="165" fontId="9" fillId="7" borderId="0" xfId="0" applyNumberFormat="1" applyFont="1" applyFill="1" applyAlignment="1">
      <alignment horizontal="left"/>
    </xf>
    <xf numFmtId="0" fontId="8" fillId="7" borderId="0" xfId="0" applyFont="1" applyFill="1"/>
    <xf numFmtId="0" fontId="23" fillId="2" borderId="0" xfId="0" applyFont="1" applyFill="1"/>
    <xf numFmtId="164" fontId="6" fillId="0" borderId="0" xfId="0" applyNumberFormat="1" applyFont="1"/>
    <xf numFmtId="0" fontId="23" fillId="0" borderId="0" xfId="0" applyFont="1"/>
    <xf numFmtId="165" fontId="8" fillId="5" borderId="0" xfId="0" applyNumberFormat="1" applyFont="1" applyFill="1" applyAlignment="1">
      <alignment horizontal="right"/>
    </xf>
    <xf numFmtId="22" fontId="0" fillId="0" borderId="0" xfId="0" applyNumberFormat="1"/>
    <xf numFmtId="1" fontId="6" fillId="2" borderId="0" xfId="0" applyNumberFormat="1" applyFont="1" applyFill="1"/>
    <xf numFmtId="0" fontId="25" fillId="0" borderId="0" xfId="0" applyFont="1" applyAlignment="1">
      <alignment horizontal="right"/>
    </xf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horizontal="left"/>
    </xf>
    <xf numFmtId="0" fontId="9" fillId="5" borderId="0" xfId="0" applyFont="1" applyFill="1"/>
    <xf numFmtId="0" fontId="26" fillId="8" borderId="6" xfId="0" applyFont="1" applyFill="1" applyBorder="1" applyAlignment="1">
      <alignment vertical="center" wrapText="1"/>
    </xf>
    <xf numFmtId="3" fontId="8" fillId="7" borderId="0" xfId="0" applyNumberFormat="1" applyFont="1" applyFill="1" applyAlignment="1">
      <alignment horizontal="left"/>
    </xf>
    <xf numFmtId="168" fontId="8" fillId="7" borderId="0" xfId="0" applyNumberFormat="1" applyFont="1" applyFill="1" applyAlignment="1">
      <alignment horizontal="left"/>
    </xf>
    <xf numFmtId="2" fontId="8" fillId="0" borderId="0" xfId="0" applyNumberFormat="1" applyFont="1"/>
    <xf numFmtId="0" fontId="21" fillId="5" borderId="0" xfId="0" applyFont="1" applyFill="1"/>
    <xf numFmtId="0" fontId="9" fillId="5" borderId="3" xfId="0" applyFont="1" applyFill="1" applyBorder="1"/>
    <xf numFmtId="0" fontId="8" fillId="5" borderId="3" xfId="0" applyFont="1" applyFill="1" applyBorder="1"/>
    <xf numFmtId="164" fontId="8" fillId="5" borderId="3" xfId="0" applyNumberFormat="1" applyFont="1" applyFill="1" applyBorder="1" applyAlignment="1">
      <alignment horizontal="right"/>
    </xf>
    <xf numFmtId="165" fontId="9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164" fontId="9" fillId="5" borderId="0" xfId="0" applyNumberFormat="1" applyFont="1" applyFill="1" applyAlignment="1">
      <alignment horizontal="right"/>
    </xf>
    <xf numFmtId="2" fontId="8" fillId="5" borderId="0" xfId="0" applyNumberFormat="1" applyFont="1" applyFill="1" applyAlignment="1">
      <alignment horizontal="right"/>
    </xf>
    <xf numFmtId="0" fontId="8" fillId="5" borderId="3" xfId="0" applyFont="1" applyFill="1" applyBorder="1" applyAlignment="1">
      <alignment wrapText="1"/>
    </xf>
    <xf numFmtId="0" fontId="9" fillId="5" borderId="3" xfId="0" applyFont="1" applyFill="1" applyBorder="1" applyAlignment="1">
      <alignment wrapText="1"/>
    </xf>
    <xf numFmtId="0" fontId="6" fillId="5" borderId="0" xfId="0" applyFont="1" applyFill="1"/>
    <xf numFmtId="14" fontId="9" fillId="5" borderId="3" xfId="0" applyNumberFormat="1" applyFont="1" applyFill="1" applyBorder="1" applyAlignment="1">
      <alignment horizontal="right" wrapText="1"/>
    </xf>
    <xf numFmtId="0" fontId="9" fillId="5" borderId="3" xfId="0" applyFont="1" applyFill="1" applyBorder="1" applyAlignment="1">
      <alignment horizontal="right" wrapText="1"/>
    </xf>
    <xf numFmtId="164" fontId="8" fillId="5" borderId="0" xfId="0" applyNumberFormat="1" applyFont="1" applyFill="1" applyAlignment="1">
      <alignment wrapText="1"/>
    </xf>
    <xf numFmtId="0" fontId="8" fillId="5" borderId="0" xfId="0" applyFont="1" applyFill="1" applyAlignment="1">
      <alignment wrapText="1"/>
    </xf>
    <xf numFmtId="165" fontId="8" fillId="5" borderId="3" xfId="0" applyNumberFormat="1" applyFont="1" applyFill="1" applyBorder="1" applyAlignment="1">
      <alignment horizontal="right"/>
    </xf>
    <xf numFmtId="0" fontId="9" fillId="5" borderId="0" xfId="0" applyFont="1" applyFill="1" applyAlignment="1">
      <alignment wrapText="1"/>
    </xf>
    <xf numFmtId="164" fontId="9" fillId="5" borderId="0" xfId="0" applyNumberFormat="1" applyFont="1" applyFill="1" applyAlignment="1">
      <alignment wrapText="1"/>
    </xf>
    <xf numFmtId="0" fontId="9" fillId="8" borderId="0" xfId="0" applyFont="1" applyFill="1"/>
    <xf numFmtId="0" fontId="9" fillId="8" borderId="3" xfId="0" applyFont="1" applyFill="1" applyBorder="1"/>
    <xf numFmtId="0" fontId="8" fillId="8" borderId="0" xfId="0" applyFont="1" applyFill="1"/>
    <xf numFmtId="0" fontId="8" fillId="8" borderId="3" xfId="0" applyFont="1" applyFill="1" applyBorder="1"/>
    <xf numFmtId="0" fontId="9" fillId="8" borderId="4" xfId="0" applyFont="1" applyFill="1" applyBorder="1"/>
    <xf numFmtId="0" fontId="8" fillId="8" borderId="3" xfId="0" applyFont="1" applyFill="1" applyBorder="1" applyAlignment="1">
      <alignment wrapText="1"/>
    </xf>
    <xf numFmtId="0" fontId="9" fillId="8" borderId="3" xfId="0" applyFont="1" applyFill="1" applyBorder="1" applyAlignment="1">
      <alignment wrapText="1"/>
    </xf>
    <xf numFmtId="165" fontId="8" fillId="8" borderId="0" xfId="0" applyNumberFormat="1" applyFont="1" applyFill="1" applyAlignment="1">
      <alignment horizontal="right"/>
    </xf>
    <xf numFmtId="0" fontId="12" fillId="8" borderId="0" xfId="0" applyFont="1" applyFill="1" applyAlignment="1">
      <alignment wrapText="1"/>
    </xf>
    <xf numFmtId="0" fontId="8" fillId="8" borderId="0" xfId="0" applyFont="1" applyFill="1" applyAlignment="1">
      <alignment wrapText="1"/>
    </xf>
    <xf numFmtId="0" fontId="6" fillId="8" borderId="0" xfId="0" applyFont="1" applyFill="1"/>
    <xf numFmtId="165" fontId="8" fillId="5" borderId="3" xfId="0" applyNumberFormat="1" applyFont="1" applyFill="1" applyBorder="1" applyAlignment="1">
      <alignment horizontal="right" wrapText="1"/>
    </xf>
    <xf numFmtId="165" fontId="8" fillId="5" borderId="0" xfId="0" applyNumberFormat="1" applyFont="1" applyFill="1" applyAlignment="1">
      <alignment horizontal="right" wrapText="1"/>
    </xf>
    <xf numFmtId="0" fontId="24" fillId="0" borderId="0" xfId="0" applyFont="1" applyAlignment="1">
      <alignment horizontal="right"/>
    </xf>
    <xf numFmtId="0" fontId="9" fillId="5" borderId="0" xfId="0" applyFont="1" applyFill="1" applyAlignment="1">
      <alignment horizontal="right"/>
    </xf>
    <xf numFmtId="49" fontId="9" fillId="5" borderId="5" xfId="0" applyNumberFormat="1" applyFont="1" applyFill="1" applyBorder="1" applyAlignment="1">
      <alignment horizontal="right"/>
    </xf>
    <xf numFmtId="0" fontId="9" fillId="5" borderId="5" xfId="0" applyFont="1" applyFill="1" applyBorder="1" applyAlignment="1">
      <alignment horizontal="right"/>
    </xf>
    <xf numFmtId="165" fontId="9" fillId="5" borderId="5" xfId="0" applyNumberFormat="1" applyFont="1" applyFill="1" applyBorder="1" applyAlignment="1">
      <alignment horizontal="right"/>
    </xf>
    <xf numFmtId="0" fontId="22" fillId="5" borderId="0" xfId="0" applyFont="1" applyFill="1"/>
    <xf numFmtId="0" fontId="8" fillId="8" borderId="0" xfId="0" applyFont="1" applyFill="1" applyAlignment="1">
      <alignment horizontal="left"/>
    </xf>
    <xf numFmtId="3" fontId="8" fillId="8" borderId="0" xfId="0" applyNumberFormat="1" applyFont="1" applyFill="1" applyAlignment="1">
      <alignment horizontal="right"/>
    </xf>
    <xf numFmtId="164" fontId="8" fillId="8" borderId="3" xfId="0" applyNumberFormat="1" applyFont="1" applyFill="1" applyBorder="1" applyAlignment="1">
      <alignment horizontal="left"/>
    </xf>
    <xf numFmtId="1" fontId="8" fillId="0" borderId="0" xfId="0" applyNumberFormat="1" applyFont="1"/>
    <xf numFmtId="0" fontId="14" fillId="9" borderId="0" xfId="0" applyFont="1" applyFill="1"/>
    <xf numFmtId="0" fontId="25" fillId="9" borderId="0" xfId="0" applyFont="1" applyFill="1" applyAlignment="1">
      <alignment horizontal="right"/>
    </xf>
    <xf numFmtId="0" fontId="24" fillId="9" borderId="0" xfId="0" applyFont="1" applyFill="1" applyAlignment="1">
      <alignment horizontal="left"/>
    </xf>
    <xf numFmtId="0" fontId="24" fillId="9" borderId="0" xfId="0" applyFont="1" applyFill="1"/>
    <xf numFmtId="1" fontId="6" fillId="0" borderId="0" xfId="0" applyNumberFormat="1" applyFont="1"/>
    <xf numFmtId="0" fontId="8" fillId="8" borderId="8" xfId="0" applyFont="1" applyFill="1" applyBorder="1" applyAlignment="1">
      <alignment horizontal="left"/>
    </xf>
    <xf numFmtId="165" fontId="8" fillId="8" borderId="8" xfId="0" applyNumberFormat="1" applyFont="1" applyFill="1" applyBorder="1" applyAlignment="1">
      <alignment horizontal="right"/>
    </xf>
    <xf numFmtId="0" fontId="8" fillId="5" borderId="8" xfId="0" applyFont="1" applyFill="1" applyBorder="1" applyAlignment="1">
      <alignment horizontal="left"/>
    </xf>
    <xf numFmtId="164" fontId="8" fillId="0" borderId="3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165" fontId="8" fillId="0" borderId="8" xfId="0" applyNumberFormat="1" applyFont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164" fontId="13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65" fontId="9" fillId="0" borderId="0" xfId="0" applyNumberFormat="1" applyFont="1" applyAlignment="1">
      <alignment horizontal="left"/>
    </xf>
    <xf numFmtId="0" fontId="14" fillId="0" borderId="0" xfId="0" applyFont="1"/>
    <xf numFmtId="165" fontId="9" fillId="0" borderId="0" xfId="0" applyNumberFormat="1" applyFont="1" applyAlignment="1">
      <alignment horizontal="right"/>
    </xf>
    <xf numFmtId="0" fontId="16" fillId="10" borderId="0" xfId="0" applyFont="1" applyFill="1" applyAlignment="1">
      <alignment horizontal="center" vertical="center" wrapText="1"/>
    </xf>
    <xf numFmtId="0" fontId="16" fillId="10" borderId="0" xfId="0" applyFont="1" applyFill="1"/>
    <xf numFmtId="0" fontId="16" fillId="10" borderId="0" xfId="0" applyFont="1" applyFill="1" applyAlignment="1">
      <alignment horizontal="center"/>
    </xf>
    <xf numFmtId="164" fontId="16" fillId="10" borderId="0" xfId="0" applyNumberFormat="1" applyFont="1" applyFill="1" applyAlignment="1">
      <alignment horizontal="left"/>
    </xf>
    <xf numFmtId="0" fontId="8" fillId="10" borderId="0" xfId="0" applyFont="1" applyFill="1" applyAlignment="1">
      <alignment horizontal="center" vertical="center" wrapText="1"/>
    </xf>
    <xf numFmtId="0" fontId="13" fillId="10" borderId="0" xfId="0" applyFont="1" applyFill="1"/>
    <xf numFmtId="0" fontId="8" fillId="10" borderId="0" xfId="0" applyFont="1" applyFill="1"/>
    <xf numFmtId="0" fontId="16" fillId="10" borderId="0" xfId="0" applyFont="1" applyFill="1" applyAlignment="1">
      <alignment horizontal="right"/>
    </xf>
    <xf numFmtId="0" fontId="8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right"/>
    </xf>
    <xf numFmtId="0" fontId="8" fillId="4" borderId="0" xfId="0" applyFont="1" applyFill="1" applyAlignment="1">
      <alignment horizontal="center"/>
    </xf>
    <xf numFmtId="169" fontId="8" fillId="0" borderId="0" xfId="0" applyNumberFormat="1" applyFont="1" applyAlignment="1">
      <alignment horizontal="left"/>
    </xf>
    <xf numFmtId="0" fontId="27" fillId="11" borderId="0" xfId="0" applyFont="1" applyFill="1" applyAlignment="1">
      <alignment horizontal="center" vertical="center" wrapText="1"/>
    </xf>
    <xf numFmtId="0" fontId="27" fillId="11" borderId="0" xfId="0" applyFont="1" applyFill="1"/>
    <xf numFmtId="0" fontId="27" fillId="11" borderId="0" xfId="0" applyFont="1" applyFill="1" applyAlignment="1">
      <alignment horizontal="center"/>
    </xf>
    <xf numFmtId="164" fontId="27" fillId="11" borderId="0" xfId="0" applyNumberFormat="1" applyFont="1" applyFill="1" applyAlignment="1">
      <alignment horizontal="left"/>
    </xf>
    <xf numFmtId="165" fontId="8" fillId="0" borderId="0" xfId="0" applyNumberFormat="1" applyFont="1" applyAlignment="1">
      <alignment horizontal="right"/>
    </xf>
    <xf numFmtId="165" fontId="9" fillId="5" borderId="0" xfId="0" applyNumberFormat="1" applyFont="1" applyFill="1" applyAlignment="1">
      <alignment horizontal="left"/>
    </xf>
    <xf numFmtId="164" fontId="8" fillId="0" borderId="0" xfId="0" applyNumberFormat="1" applyFont="1" applyAlignment="1">
      <alignment horizontal="right"/>
    </xf>
    <xf numFmtId="167" fontId="8" fillId="0" borderId="0" xfId="0" applyNumberFormat="1" applyFont="1"/>
    <xf numFmtId="3" fontId="8" fillId="0" borderId="0" xfId="0" applyNumberFormat="1" applyFont="1" applyAlignment="1">
      <alignment horizontal="right"/>
    </xf>
    <xf numFmtId="4" fontId="8" fillId="8" borderId="0" xfId="0" applyNumberFormat="1" applyFont="1" applyFill="1" applyAlignment="1">
      <alignment horizontal="right"/>
    </xf>
    <xf numFmtId="4" fontId="8" fillId="8" borderId="8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8" fillId="12" borderId="0" xfId="0" applyFont="1" applyFill="1" applyAlignment="1">
      <alignment horizontal="left"/>
    </xf>
    <xf numFmtId="2" fontId="8" fillId="0" borderId="0" xfId="0" applyNumberFormat="1" applyFont="1" applyAlignment="1">
      <alignment horizontal="right"/>
    </xf>
    <xf numFmtId="164" fontId="9" fillId="5" borderId="3" xfId="0" applyNumberFormat="1" applyFont="1" applyFill="1" applyBorder="1" applyAlignment="1">
      <alignment horizontal="right"/>
    </xf>
    <xf numFmtId="164" fontId="8" fillId="5" borderId="3" xfId="0" quotePrefix="1" applyNumberFormat="1" applyFont="1" applyFill="1" applyBorder="1" applyAlignment="1">
      <alignment horizontal="right"/>
    </xf>
    <xf numFmtId="164" fontId="10" fillId="5" borderId="0" xfId="0" applyNumberFormat="1" applyFont="1" applyFill="1" applyAlignment="1">
      <alignment horizontal="right"/>
    </xf>
    <xf numFmtId="164" fontId="8" fillId="5" borderId="0" xfId="0" quotePrefix="1" applyNumberFormat="1" applyFont="1" applyFill="1" applyAlignment="1">
      <alignment horizontal="right"/>
    </xf>
    <xf numFmtId="0" fontId="8" fillId="12" borderId="0" xfId="0" applyFont="1" applyFill="1"/>
    <xf numFmtId="0" fontId="30" fillId="0" borderId="0" xfId="0" applyFont="1"/>
    <xf numFmtId="0" fontId="31" fillId="0" borderId="0" xfId="0" applyFont="1"/>
    <xf numFmtId="0" fontId="9" fillId="0" borderId="0" xfId="0" applyFont="1" applyAlignment="1">
      <alignment wrapText="1"/>
    </xf>
    <xf numFmtId="0" fontId="29" fillId="0" borderId="0" xfId="0" applyFont="1"/>
    <xf numFmtId="165" fontId="8" fillId="0" borderId="0" xfId="0" applyNumberFormat="1" applyFont="1" applyAlignment="1">
      <alignment horizontal="right" wrapText="1"/>
    </xf>
    <xf numFmtId="4" fontId="8" fillId="0" borderId="0" xfId="0" applyNumberFormat="1" applyFont="1" applyAlignment="1">
      <alignment horizontal="right"/>
    </xf>
    <xf numFmtId="4" fontId="8" fillId="0" borderId="8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8" fillId="8" borderId="0" xfId="0" applyFont="1" applyFill="1" applyAlignment="1">
      <alignment horizontal="left" wrapText="1"/>
    </xf>
    <xf numFmtId="2" fontId="8" fillId="0" borderId="0" xfId="0" applyNumberFormat="1" applyFont="1" applyAlignment="1">
      <alignment horizontal="right" wrapText="1"/>
    </xf>
    <xf numFmtId="2" fontId="8" fillId="5" borderId="0" xfId="0" applyNumberFormat="1" applyFont="1" applyFill="1" applyAlignment="1">
      <alignment horizontal="right" wrapText="1"/>
    </xf>
    <xf numFmtId="0" fontId="32" fillId="9" borderId="0" xfId="0" applyFont="1" applyFill="1" applyAlignment="1">
      <alignment horizontal="left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right"/>
    </xf>
    <xf numFmtId="164" fontId="8" fillId="0" borderId="0" xfId="0" quotePrefix="1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9" fillId="5" borderId="3" xfId="0" applyNumberFormat="1" applyFont="1" applyFill="1" applyBorder="1" applyAlignment="1">
      <alignment horizontal="right"/>
    </xf>
    <xf numFmtId="164" fontId="9" fillId="5" borderId="0" xfId="0" applyNumberFormat="1" applyFont="1" applyFill="1" applyAlignment="1">
      <alignment horizontal="left"/>
    </xf>
    <xf numFmtId="14" fontId="9" fillId="5" borderId="0" xfId="0" applyNumberFormat="1" applyFont="1" applyFill="1" applyAlignment="1">
      <alignment horizontal="right" wrapText="1"/>
    </xf>
    <xf numFmtId="0" fontId="9" fillId="5" borderId="0" xfId="0" applyFont="1" applyFill="1" applyAlignment="1">
      <alignment horizontal="right" wrapText="1"/>
    </xf>
    <xf numFmtId="0" fontId="9" fillId="0" borderId="0" xfId="0" applyFont="1" applyAlignment="1">
      <alignment horizontal="right" wrapText="1"/>
    </xf>
    <xf numFmtId="164" fontId="10" fillId="0" borderId="0" xfId="0" applyNumberFormat="1" applyFont="1" applyAlignment="1">
      <alignment horizontal="right"/>
    </xf>
    <xf numFmtId="14" fontId="9" fillId="0" borderId="0" xfId="0" applyNumberFormat="1" applyFont="1" applyAlignment="1">
      <alignment horizontal="right" wrapText="1"/>
    </xf>
    <xf numFmtId="2" fontId="8" fillId="5" borderId="0" xfId="0" applyNumberFormat="1" applyFont="1" applyFill="1"/>
    <xf numFmtId="14" fontId="9" fillId="5" borderId="3" xfId="0" applyNumberFormat="1" applyFont="1" applyFill="1" applyBorder="1" applyAlignment="1">
      <alignment horizontal="right"/>
    </xf>
    <xf numFmtId="165" fontId="9" fillId="8" borderId="4" xfId="0" applyNumberFormat="1" applyFont="1" applyFill="1" applyBorder="1"/>
    <xf numFmtId="165" fontId="8" fillId="5" borderId="0" xfId="0" applyNumberFormat="1" applyFont="1" applyFill="1"/>
    <xf numFmtId="0" fontId="32" fillId="0" borderId="0" xfId="0" applyFont="1" applyAlignment="1">
      <alignment horizontal="left"/>
    </xf>
    <xf numFmtId="0" fontId="8" fillId="5" borderId="3" xfId="0" applyFont="1" applyFill="1" applyBorder="1" applyAlignment="1">
      <alignment horizontal="right" wrapText="1"/>
    </xf>
    <xf numFmtId="165" fontId="8" fillId="5" borderId="0" xfId="0" applyNumberFormat="1" applyFont="1" applyFill="1" applyAlignment="1">
      <alignment wrapText="1"/>
    </xf>
    <xf numFmtId="165" fontId="8" fillId="5" borderId="0" xfId="0" quotePrefix="1" applyNumberFormat="1" applyFont="1" applyFill="1" applyAlignment="1">
      <alignment horizontal="right" wrapText="1"/>
    </xf>
    <xf numFmtId="0" fontId="9" fillId="5" borderId="9" xfId="0" applyFont="1" applyFill="1" applyBorder="1"/>
    <xf numFmtId="165" fontId="9" fillId="5" borderId="9" xfId="0" applyNumberFormat="1" applyFont="1" applyFill="1" applyBorder="1"/>
    <xf numFmtId="171" fontId="8" fillId="5" borderId="0" xfId="0" quotePrefix="1" applyNumberFormat="1" applyFont="1" applyFill="1" applyAlignment="1">
      <alignment horizontal="right" wrapText="1"/>
    </xf>
    <xf numFmtId="170" fontId="8" fillId="5" borderId="0" xfId="0" quotePrefix="1" applyNumberFormat="1" applyFont="1" applyFill="1" applyAlignment="1">
      <alignment horizontal="right" wrapText="1"/>
    </xf>
    <xf numFmtId="0" fontId="32" fillId="9" borderId="0" xfId="0" applyFont="1" applyFill="1"/>
    <xf numFmtId="0" fontId="32" fillId="0" borderId="0" xfId="0" applyFont="1"/>
    <xf numFmtId="0" fontId="33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34" fillId="0" borderId="0" xfId="0" applyFont="1"/>
    <xf numFmtId="172" fontId="8" fillId="0" borderId="0" xfId="4" applyNumberFormat="1" applyFont="1"/>
    <xf numFmtId="49" fontId="29" fillId="0" borderId="0" xfId="0" applyNumberFormat="1" applyFont="1"/>
    <xf numFmtId="49" fontId="15" fillId="0" borderId="0" xfId="0" applyNumberFormat="1" applyFont="1"/>
    <xf numFmtId="0" fontId="12" fillId="0" borderId="0" xfId="0" applyFont="1"/>
    <xf numFmtId="3" fontId="8" fillId="0" borderId="0" xfId="0" applyNumberFormat="1" applyFont="1"/>
    <xf numFmtId="49" fontId="8" fillId="5" borderId="3" xfId="0" applyNumberFormat="1" applyFont="1" applyFill="1" applyBorder="1" applyAlignment="1">
      <alignment horizontal="right"/>
    </xf>
    <xf numFmtId="49" fontId="9" fillId="5" borderId="0" xfId="0" applyNumberFormat="1" applyFont="1" applyFill="1" applyAlignment="1">
      <alignment horizontal="right"/>
    </xf>
    <xf numFmtId="49" fontId="8" fillId="5" borderId="0" xfId="0" applyNumberFormat="1" applyFont="1" applyFill="1"/>
    <xf numFmtId="49" fontId="6" fillId="5" borderId="0" xfId="0" applyNumberFormat="1" applyFont="1" applyFill="1"/>
    <xf numFmtId="2" fontId="6" fillId="0" borderId="0" xfId="0" applyNumberFormat="1" applyFont="1"/>
    <xf numFmtId="49" fontId="8" fillId="5" borderId="0" xfId="0" applyNumberFormat="1" applyFont="1" applyFill="1" applyAlignment="1">
      <alignment horizontal="right" wrapText="1"/>
    </xf>
    <xf numFmtId="3" fontId="0" fillId="0" borderId="0" xfId="0" applyNumberFormat="1"/>
    <xf numFmtId="165" fontId="8" fillId="5" borderId="0" xfId="0" quotePrefix="1" applyNumberFormat="1" applyFont="1" applyFill="1" applyAlignment="1">
      <alignment horizontal="right"/>
    </xf>
    <xf numFmtId="165" fontId="9" fillId="5" borderId="3" xfId="0" applyNumberFormat="1" applyFont="1" applyFill="1" applyBorder="1" applyAlignment="1">
      <alignment horizontal="right"/>
    </xf>
    <xf numFmtId="165" fontId="8" fillId="5" borderId="3" xfId="0" quotePrefix="1" applyNumberFormat="1" applyFont="1" applyFill="1" applyBorder="1" applyAlignment="1">
      <alignment horizontal="right"/>
    </xf>
    <xf numFmtId="164" fontId="9" fillId="5" borderId="3" xfId="0" applyNumberFormat="1" applyFont="1" applyFill="1" applyBorder="1" applyAlignment="1">
      <alignment horizontal="right" wrapText="1"/>
    </xf>
    <xf numFmtId="0" fontId="9" fillId="5" borderId="0" xfId="0" applyFont="1" applyFill="1" applyAlignment="1">
      <alignment horizontal="left" wrapText="1"/>
    </xf>
    <xf numFmtId="4" fontId="8" fillId="5" borderId="0" xfId="0" applyNumberFormat="1" applyFont="1" applyFill="1" applyAlignment="1">
      <alignment horizontal="right"/>
    </xf>
    <xf numFmtId="49" fontId="9" fillId="0" borderId="5" xfId="0" applyNumberFormat="1" applyFont="1" applyBorder="1" applyAlignment="1">
      <alignment horizontal="right"/>
    </xf>
    <xf numFmtId="164" fontId="9" fillId="5" borderId="3" xfId="0" quotePrefix="1" applyNumberFormat="1" applyFont="1" applyFill="1" applyBorder="1" applyAlignment="1">
      <alignment horizontal="right"/>
    </xf>
    <xf numFmtId="164" fontId="9" fillId="8" borderId="4" xfId="0" applyNumberFormat="1" applyFont="1" applyFill="1" applyBorder="1" applyAlignment="1">
      <alignment horizontal="right"/>
    </xf>
    <xf numFmtId="165" fontId="9" fillId="8" borderId="4" xfId="0" applyNumberFormat="1" applyFont="1" applyFill="1" applyBorder="1" applyAlignment="1">
      <alignment horizontal="right"/>
    </xf>
    <xf numFmtId="165" fontId="9" fillId="5" borderId="0" xfId="0" quotePrefix="1" applyNumberFormat="1" applyFont="1" applyFill="1" applyAlignment="1">
      <alignment horizontal="right"/>
    </xf>
    <xf numFmtId="165" fontId="9" fillId="5" borderId="9" xfId="0" applyNumberFormat="1" applyFont="1" applyFill="1" applyBorder="1" applyAlignment="1">
      <alignment horizontal="right"/>
    </xf>
    <xf numFmtId="165" fontId="9" fillId="0" borderId="9" xfId="0" applyNumberFormat="1" applyFont="1" applyBorder="1" applyAlignment="1">
      <alignment horizontal="right"/>
    </xf>
    <xf numFmtId="165" fontId="9" fillId="5" borderId="0" xfId="0" applyNumberFormat="1" applyFont="1" applyFill="1" applyAlignment="1">
      <alignment horizontal="right" wrapText="1"/>
    </xf>
    <xf numFmtId="165" fontId="9" fillId="0" borderId="9" xfId="0" quotePrefix="1" applyNumberFormat="1" applyFont="1" applyBorder="1" applyAlignment="1">
      <alignment horizontal="right"/>
    </xf>
    <xf numFmtId="165" fontId="8" fillId="5" borderId="3" xfId="0" quotePrefix="1" applyNumberFormat="1" applyFont="1" applyFill="1" applyBorder="1" applyAlignment="1">
      <alignment horizontal="right" wrapText="1"/>
    </xf>
    <xf numFmtId="3" fontId="8" fillId="0" borderId="7" xfId="0" quotePrefix="1" applyNumberFormat="1" applyFont="1" applyBorder="1" applyAlignment="1">
      <alignment horizontal="right"/>
    </xf>
    <xf numFmtId="3" fontId="8" fillId="0" borderId="8" xfId="0" quotePrefix="1" applyNumberFormat="1" applyFont="1" applyBorder="1" applyAlignment="1">
      <alignment horizontal="right"/>
    </xf>
    <xf numFmtId="3" fontId="8" fillId="0" borderId="0" xfId="0" quotePrefix="1" applyNumberFormat="1" applyFont="1" applyAlignment="1">
      <alignment horizontal="right"/>
    </xf>
    <xf numFmtId="3" fontId="8" fillId="8" borderId="7" xfId="0" quotePrefix="1" applyNumberFormat="1" applyFont="1" applyFill="1" applyBorder="1" applyAlignment="1">
      <alignment horizontal="right"/>
    </xf>
    <xf numFmtId="3" fontId="8" fillId="8" borderId="0" xfId="0" quotePrefix="1" applyNumberFormat="1" applyFont="1" applyFill="1" applyAlignment="1">
      <alignment horizontal="right"/>
    </xf>
    <xf numFmtId="0" fontId="9" fillId="5" borderId="5" xfId="0" quotePrefix="1" applyFont="1" applyFill="1" applyBorder="1" applyAlignment="1">
      <alignment horizontal="right"/>
    </xf>
    <xf numFmtId="0" fontId="9" fillId="5" borderId="3" xfId="0" quotePrefix="1" applyFont="1" applyFill="1" applyBorder="1" applyAlignment="1">
      <alignment horizontal="right" wrapText="1"/>
    </xf>
    <xf numFmtId="165" fontId="9" fillId="5" borderId="9" xfId="0" quotePrefix="1" applyNumberFormat="1" applyFont="1" applyFill="1" applyBorder="1" applyAlignment="1">
      <alignment horizontal="right"/>
    </xf>
    <xf numFmtId="0" fontId="9" fillId="5" borderId="3" xfId="0" quotePrefix="1" applyFont="1" applyFill="1" applyBorder="1" applyAlignment="1">
      <alignment horizontal="right"/>
    </xf>
    <xf numFmtId="165" fontId="9" fillId="5" borderId="3" xfId="0" quotePrefix="1" applyNumberFormat="1" applyFont="1" applyFill="1" applyBorder="1" applyAlignment="1">
      <alignment horizontal="right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8" borderId="0" xfId="0" applyFont="1" applyFill="1" applyAlignment="1">
      <alignment horizontal="left" wrapText="1"/>
    </xf>
  </cellXfs>
  <cellStyles count="5">
    <cellStyle name="Normal" xfId="0" builtinId="0"/>
    <cellStyle name="Normal 2" xfId="1"/>
    <cellStyle name="Normal 2 2" xfId="3"/>
    <cellStyle name="Normal 3" xfId="2"/>
    <cellStyle name="Percent" xfId="4" builtinId="5"/>
  </cellStyles>
  <dxfs count="0"/>
  <tableStyles count="0" defaultTableStyle="TableStyleMedium2" defaultPivotStyle="PivotStyleLight16"/>
  <colors>
    <mruColors>
      <color rgb="FFFFFFCC"/>
      <color rgb="FF009AC8"/>
      <color rgb="FF00728F"/>
      <color rgb="FF51C8E8"/>
      <color rgb="FF89D4E2"/>
      <color rgb="FF000000"/>
      <color rgb="FF0083A9"/>
      <color rgb="FFFFFF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258"/>
  <sheetViews>
    <sheetView topLeftCell="C97" zoomScale="85" zoomScaleNormal="85" workbookViewId="0">
      <selection activeCell="D132" sqref="D132"/>
    </sheetView>
  </sheetViews>
  <sheetFormatPr defaultColWidth="31.140625" defaultRowHeight="12.75" outlineLevelRow="1" outlineLevelCol="1"/>
  <cols>
    <col min="1" max="1" width="12.7109375" style="8" bestFit="1" customWidth="1" outlineLevel="1"/>
    <col min="2" max="2" width="15" style="8" bestFit="1" customWidth="1" outlineLevel="1"/>
    <col min="3" max="3" width="25.42578125" style="8" bestFit="1" customWidth="1" outlineLevel="1"/>
    <col min="4" max="4" width="62" style="8" bestFit="1" customWidth="1"/>
    <col min="5" max="9" width="21" style="11" bestFit="1" customWidth="1"/>
    <col min="10" max="10" width="21" style="8" bestFit="1" customWidth="1"/>
    <col min="11" max="11" width="14.140625" style="8" bestFit="1" customWidth="1"/>
    <col min="12" max="12" width="14.5703125" style="8" bestFit="1" customWidth="1"/>
    <col min="13" max="13" width="14.140625" style="8" bestFit="1" customWidth="1"/>
    <col min="14" max="14" width="15" style="8" bestFit="1" customWidth="1"/>
    <col min="15" max="15" width="14.140625" style="8" bestFit="1" customWidth="1"/>
    <col min="16" max="16384" width="31.140625" style="8"/>
  </cols>
  <sheetData>
    <row r="1" spans="1:15" outlineLevel="1">
      <c r="A1" s="8" t="s">
        <v>0</v>
      </c>
      <c r="B1" s="11" t="s">
        <v>1</v>
      </c>
      <c r="C1" s="11" t="s">
        <v>2</v>
      </c>
      <c r="D1" s="8" t="str">
        <f>B1&amp;"#"&amp;C1</f>
        <v>Scenario#ACTUAL</v>
      </c>
      <c r="E1" s="11">
        <v>2018</v>
      </c>
      <c r="F1" s="11">
        <v>2017</v>
      </c>
      <c r="G1" s="11">
        <v>2018</v>
      </c>
      <c r="H1" s="11">
        <v>2017</v>
      </c>
      <c r="I1" s="11">
        <v>2017</v>
      </c>
      <c r="J1" s="11">
        <v>2016</v>
      </c>
      <c r="K1" s="8" t="s">
        <v>3</v>
      </c>
      <c r="L1" s="8" t="s">
        <v>4</v>
      </c>
      <c r="M1" s="8" t="s">
        <v>5</v>
      </c>
      <c r="N1" s="8" t="s">
        <v>6</v>
      </c>
      <c r="O1" s="8" t="s">
        <v>7</v>
      </c>
    </row>
    <row r="2" spans="1:15" outlineLevel="1">
      <c r="B2" s="11" t="s">
        <v>8</v>
      </c>
      <c r="C2" s="11"/>
      <c r="E2" s="193" t="s">
        <v>9</v>
      </c>
      <c r="F2" s="193" t="s">
        <v>9</v>
      </c>
      <c r="G2" s="193" t="s">
        <v>9</v>
      </c>
      <c r="H2" s="193" t="s">
        <v>9</v>
      </c>
      <c r="I2" s="193" t="s">
        <v>10</v>
      </c>
      <c r="J2" s="193" t="s">
        <v>10</v>
      </c>
      <c r="K2" s="199" t="s">
        <v>11</v>
      </c>
      <c r="L2" s="199" t="s">
        <v>12</v>
      </c>
      <c r="M2" s="199" t="s">
        <v>13</v>
      </c>
      <c r="N2" s="199" t="s">
        <v>14</v>
      </c>
      <c r="O2" s="199" t="s">
        <v>15</v>
      </c>
    </row>
    <row r="3" spans="1:15" outlineLevel="1">
      <c r="B3" s="11" t="s">
        <v>16</v>
      </c>
      <c r="C3" s="11"/>
      <c r="E3" s="11" t="str">
        <f t="shared" ref="E3:J3" si="0">$B$2&amp;"#"&amp;E1</f>
        <v>Year#2018</v>
      </c>
      <c r="F3" s="11" t="str">
        <f t="shared" si="0"/>
        <v>Year#2017</v>
      </c>
      <c r="G3" s="11" t="str">
        <f t="shared" si="0"/>
        <v>Year#2018</v>
      </c>
      <c r="H3" s="11" t="str">
        <f t="shared" si="0"/>
        <v>Year#2017</v>
      </c>
      <c r="I3" s="11" t="str">
        <f t="shared" si="0"/>
        <v>Year#2017</v>
      </c>
      <c r="J3" s="11" t="str">
        <f t="shared" si="0"/>
        <v>Year#2016</v>
      </c>
      <c r="K3" s="199" t="s">
        <v>17</v>
      </c>
      <c r="L3" s="199" t="s">
        <v>18</v>
      </c>
      <c r="M3" s="199" t="s">
        <v>17</v>
      </c>
      <c r="N3" s="199" t="s">
        <v>18</v>
      </c>
      <c r="O3" s="199" t="s">
        <v>19</v>
      </c>
    </row>
    <row r="4" spans="1:15" outlineLevel="1">
      <c r="B4" s="11" t="s">
        <v>20</v>
      </c>
      <c r="C4" s="11" t="s">
        <v>21</v>
      </c>
      <c r="D4" s="8" t="str">
        <f t="shared" ref="D4:D17" si="1">B4&amp;"#"&amp;C4</f>
        <v>Value#EUR Total</v>
      </c>
      <c r="E4" s="11" t="str">
        <f t="shared" ref="E4:J4" si="2">$B$3&amp;"#"&amp;E2</f>
        <v>Period#June</v>
      </c>
      <c r="F4" s="11" t="str">
        <f t="shared" si="2"/>
        <v>Period#June</v>
      </c>
      <c r="G4" s="11" t="str">
        <f t="shared" si="2"/>
        <v>Period#June</v>
      </c>
      <c r="H4" s="11" t="str">
        <f t="shared" si="2"/>
        <v>Period#June</v>
      </c>
      <c r="I4" s="11" t="str">
        <f t="shared" si="2"/>
        <v>Period#December</v>
      </c>
      <c r="J4" s="11" t="str">
        <f t="shared" si="2"/>
        <v>Period#December</v>
      </c>
      <c r="K4" s="199" t="s">
        <v>22</v>
      </c>
      <c r="L4" s="199" t="s">
        <v>23</v>
      </c>
      <c r="M4" s="199" t="s">
        <v>22</v>
      </c>
      <c r="N4" s="199" t="s">
        <v>23</v>
      </c>
      <c r="O4" s="199" t="s">
        <v>24</v>
      </c>
    </row>
    <row r="5" spans="1:15" outlineLevel="1">
      <c r="B5" s="11" t="s">
        <v>25</v>
      </c>
      <c r="C5" s="12" t="s">
        <v>26</v>
      </c>
      <c r="D5" s="11" t="str">
        <f>$B$5&amp;"#"&amp;C5</f>
        <v>P117Custom4#WEA</v>
      </c>
      <c r="J5" s="11"/>
      <c r="K5" s="199" t="s">
        <v>27</v>
      </c>
      <c r="L5" s="199" t="s">
        <v>28</v>
      </c>
      <c r="O5" s="199" t="s">
        <v>29</v>
      </c>
    </row>
    <row r="6" spans="1:15" outlineLevel="1">
      <c r="B6" s="11" t="s">
        <v>25</v>
      </c>
      <c r="C6" s="12" t="s">
        <v>30</v>
      </c>
      <c r="D6" s="11" t="str">
        <f>$B$5&amp;"#"&amp;C6</f>
        <v>P117Custom4#VIM</v>
      </c>
      <c r="E6" s="11" t="s">
        <v>31</v>
      </c>
      <c r="F6" s="11" t="s">
        <v>31</v>
      </c>
      <c r="G6" s="11" t="s">
        <v>31</v>
      </c>
      <c r="H6" s="11" t="s">
        <v>31</v>
      </c>
      <c r="I6" s="11" t="s">
        <v>31</v>
      </c>
      <c r="J6" s="11" t="s">
        <v>31</v>
      </c>
    </row>
    <row r="7" spans="1:15" outlineLevel="1">
      <c r="B7" s="11" t="s">
        <v>32</v>
      </c>
      <c r="C7" s="11" t="s">
        <v>33</v>
      </c>
      <c r="D7" s="8" t="str">
        <f t="shared" ref="D7:D8" si="3">B7&amp;"#"&amp;C7</f>
        <v>P117Custom3#[None]</v>
      </c>
      <c r="E7" s="11" t="s">
        <v>34</v>
      </c>
      <c r="F7" s="11" t="s">
        <v>34</v>
      </c>
      <c r="G7" s="11" t="s">
        <v>35</v>
      </c>
      <c r="H7" s="11" t="s">
        <v>35</v>
      </c>
      <c r="I7" s="11" t="s">
        <v>35</v>
      </c>
      <c r="J7" s="11" t="s">
        <v>35</v>
      </c>
    </row>
    <row r="8" spans="1:15" outlineLevel="1">
      <c r="B8" s="11" t="s">
        <v>36</v>
      </c>
      <c r="C8" s="11" t="s">
        <v>33</v>
      </c>
      <c r="D8" s="8" t="str">
        <f t="shared" si="3"/>
        <v>P117Custom5#[None]</v>
      </c>
      <c r="E8" s="8" t="str">
        <f t="shared" ref="E8:J8" si="4">E6&amp;"#"&amp;E7</f>
        <v>View#QTD</v>
      </c>
      <c r="F8" s="8" t="str">
        <f t="shared" si="4"/>
        <v>View#QTD</v>
      </c>
      <c r="G8" s="8" t="str">
        <f t="shared" si="4"/>
        <v>View#YTD</v>
      </c>
      <c r="H8" s="8" t="str">
        <f t="shared" si="4"/>
        <v>View#YTD</v>
      </c>
      <c r="I8" s="8" t="str">
        <f t="shared" si="4"/>
        <v>View#YTD</v>
      </c>
      <c r="J8" s="8" t="str">
        <f t="shared" si="4"/>
        <v>View#YTD</v>
      </c>
    </row>
    <row r="9" spans="1:15" outlineLevel="1">
      <c r="B9" s="11" t="s">
        <v>36</v>
      </c>
      <c r="C9" s="11" t="s">
        <v>37</v>
      </c>
      <c r="D9" s="8" t="str">
        <f t="shared" ref="D9" si="5">B9&amp;"#"&amp;C9</f>
        <v>P117Custom5#SERVTOT</v>
      </c>
      <c r="J9" s="11"/>
    </row>
    <row r="10" spans="1:15" outlineLevel="1">
      <c r="B10" s="11" t="s">
        <v>31</v>
      </c>
      <c r="C10" s="11" t="s">
        <v>35</v>
      </c>
      <c r="D10" s="8" t="str">
        <f t="shared" si="1"/>
        <v>View#YTD</v>
      </c>
      <c r="J10" s="11"/>
    </row>
    <row r="11" spans="1:15" outlineLevel="1">
      <c r="B11" s="11" t="s">
        <v>38</v>
      </c>
      <c r="C11" s="11" t="s">
        <v>39</v>
      </c>
      <c r="D11" s="8" t="str">
        <f t="shared" si="1"/>
        <v>ICP#[ICP top]</v>
      </c>
      <c r="J11" s="11"/>
    </row>
    <row r="12" spans="1:15" outlineLevel="1">
      <c r="B12" s="11" t="s">
        <v>40</v>
      </c>
      <c r="C12" s="11" t="s">
        <v>41</v>
      </c>
      <c r="D12" s="8" t="str">
        <f t="shared" si="1"/>
        <v>P117Custom1#TransTotal</v>
      </c>
      <c r="E12" s="11" t="s">
        <v>42</v>
      </c>
      <c r="F12" s="11" t="s">
        <v>42</v>
      </c>
      <c r="G12" s="11" t="s">
        <v>42</v>
      </c>
      <c r="H12" s="11" t="s">
        <v>42</v>
      </c>
      <c r="I12" s="11" t="s">
        <v>42</v>
      </c>
      <c r="J12" s="11" t="s">
        <v>42</v>
      </c>
    </row>
    <row r="13" spans="1:15" outlineLevel="1">
      <c r="B13" s="11" t="s">
        <v>43</v>
      </c>
      <c r="C13" s="11" t="s">
        <v>44</v>
      </c>
      <c r="D13" s="8" t="str">
        <f t="shared" si="1"/>
        <v>P117Custom2#CFTOT</v>
      </c>
      <c r="E13" s="12" t="s">
        <v>45</v>
      </c>
      <c r="F13" s="12" t="s">
        <v>45</v>
      </c>
      <c r="G13" s="12" t="s">
        <v>45</v>
      </c>
      <c r="H13" s="12" t="s">
        <v>45</v>
      </c>
      <c r="I13" s="12" t="s">
        <v>45</v>
      </c>
      <c r="J13" s="12" t="s">
        <v>45</v>
      </c>
    </row>
    <row r="14" spans="1:15" outlineLevel="1">
      <c r="B14" s="11" t="s">
        <v>43</v>
      </c>
      <c r="C14" s="11" t="s">
        <v>33</v>
      </c>
      <c r="D14" s="8" t="str">
        <f t="shared" si="1"/>
        <v>P117Custom2#[None]</v>
      </c>
      <c r="E14" s="12" t="s">
        <v>45</v>
      </c>
      <c r="F14" s="12" t="s">
        <v>45</v>
      </c>
      <c r="G14" s="12" t="s">
        <v>45</v>
      </c>
      <c r="H14" s="12" t="s">
        <v>45</v>
      </c>
      <c r="I14" s="12" t="s">
        <v>45</v>
      </c>
      <c r="J14" s="12" t="s">
        <v>45</v>
      </c>
    </row>
    <row r="15" spans="1:15" outlineLevel="1">
      <c r="B15" s="11" t="s">
        <v>32</v>
      </c>
      <c r="C15" s="11" t="s">
        <v>46</v>
      </c>
      <c r="D15" s="8" t="str">
        <f t="shared" si="1"/>
        <v>P117Custom3#GVACC</v>
      </c>
      <c r="E15" s="11" t="str">
        <f t="shared" ref="E15:J15" si="6">$E$12&amp;"#"&amp;E14</f>
        <v>Entity#GVAL</v>
      </c>
      <c r="F15" s="11" t="str">
        <f t="shared" si="6"/>
        <v>Entity#GVAL</v>
      </c>
      <c r="G15" s="11" t="str">
        <f t="shared" si="6"/>
        <v>Entity#GVAL</v>
      </c>
      <c r="H15" s="11" t="str">
        <f t="shared" si="6"/>
        <v>Entity#GVAL</v>
      </c>
      <c r="I15" s="11" t="str">
        <f t="shared" si="6"/>
        <v>Entity#GVAL</v>
      </c>
      <c r="J15" s="11" t="str">
        <f t="shared" si="6"/>
        <v>Entity#GVAL</v>
      </c>
    </row>
    <row r="16" spans="1:15" outlineLevel="1">
      <c r="B16" s="11" t="s">
        <v>25</v>
      </c>
      <c r="C16" s="11" t="s">
        <v>47</v>
      </c>
      <c r="D16" s="8" t="str">
        <f t="shared" si="1"/>
        <v>P117Custom4#GVAO</v>
      </c>
      <c r="E16" s="11" t="s">
        <v>48</v>
      </c>
      <c r="F16" s="11" t="s">
        <v>48</v>
      </c>
      <c r="G16" s="11" t="s">
        <v>48</v>
      </c>
      <c r="H16" s="11" t="s">
        <v>48</v>
      </c>
      <c r="I16" s="11" t="s">
        <v>48</v>
      </c>
      <c r="J16" s="11" t="s">
        <v>48</v>
      </c>
    </row>
    <row r="17" spans="1:10" outlineLevel="1">
      <c r="B17" s="11" t="s">
        <v>36</v>
      </c>
      <c r="C17" s="11" t="s">
        <v>49</v>
      </c>
      <c r="D17" s="8" t="str">
        <f t="shared" si="1"/>
        <v>P117Custom5#GVAB</v>
      </c>
      <c r="J17" s="11"/>
    </row>
    <row r="18" spans="1:10" outlineLevel="1">
      <c r="B18" s="11" t="s">
        <v>43</v>
      </c>
      <c r="C18" s="11" t="s">
        <v>50</v>
      </c>
      <c r="D18" s="8" t="str">
        <f t="shared" ref="D18:D19" si="7">B18&amp;"#"&amp;C18</f>
        <v>P117Custom2#CountriesTotal</v>
      </c>
      <c r="J18" s="11"/>
    </row>
    <row r="19" spans="1:10" outlineLevel="1">
      <c r="B19" s="11" t="s">
        <v>36</v>
      </c>
      <c r="C19" s="11" t="s">
        <v>51</v>
      </c>
      <c r="D19" s="8" t="str">
        <f t="shared" si="7"/>
        <v>P117Custom5#PROJ</v>
      </c>
      <c r="J19" s="11"/>
    </row>
    <row r="20" spans="1:10" s="13" customFormat="1">
      <c r="B20" s="14"/>
      <c r="C20" s="14"/>
      <c r="E20" s="22"/>
      <c r="F20" s="14"/>
      <c r="G20" s="14"/>
      <c r="H20" s="14"/>
      <c r="I20" s="14"/>
      <c r="J20" s="14"/>
    </row>
    <row r="21" spans="1:10" s="13" customFormat="1">
      <c r="D21" s="15" t="s">
        <v>52</v>
      </c>
      <c r="E21" s="16">
        <f>E1</f>
        <v>2018</v>
      </c>
      <c r="F21" s="75">
        <f t="shared" ref="F21:J21" si="8">F1</f>
        <v>2017</v>
      </c>
      <c r="G21" s="16">
        <f t="shared" si="8"/>
        <v>2018</v>
      </c>
      <c r="H21" s="75">
        <f t="shared" si="8"/>
        <v>2017</v>
      </c>
      <c r="I21" s="75">
        <f t="shared" si="8"/>
        <v>2017</v>
      </c>
      <c r="J21" s="75">
        <f t="shared" si="8"/>
        <v>2016</v>
      </c>
    </row>
    <row r="22" spans="1:10" s="13" customFormat="1">
      <c r="D22" s="15" t="s">
        <v>53</v>
      </c>
      <c r="E22" s="16" t="str">
        <f>E2</f>
        <v>June</v>
      </c>
      <c r="F22" s="75" t="str">
        <f t="shared" ref="F22:J22" si="9">F2</f>
        <v>June</v>
      </c>
      <c r="G22" s="16" t="str">
        <f t="shared" si="9"/>
        <v>June</v>
      </c>
      <c r="H22" s="75" t="str">
        <f t="shared" si="9"/>
        <v>June</v>
      </c>
      <c r="I22" s="75" t="str">
        <f t="shared" si="9"/>
        <v>December</v>
      </c>
      <c r="J22" s="75" t="str">
        <f t="shared" si="9"/>
        <v>December</v>
      </c>
    </row>
    <row r="23" spans="1:10" s="13" customFormat="1">
      <c r="D23" s="17" t="s">
        <v>54</v>
      </c>
      <c r="E23" s="16" t="str">
        <f>E7</f>
        <v>QTD</v>
      </c>
      <c r="F23" s="76" t="str">
        <f t="shared" ref="F23:J23" si="10">F7</f>
        <v>QTD</v>
      </c>
      <c r="G23" s="16" t="str">
        <f t="shared" si="10"/>
        <v>YTD</v>
      </c>
      <c r="H23" s="76" t="str">
        <f t="shared" si="10"/>
        <v>YTD</v>
      </c>
      <c r="I23" s="76" t="str">
        <f t="shared" si="10"/>
        <v>YTD</v>
      </c>
      <c r="J23" s="76" t="str">
        <f t="shared" si="10"/>
        <v>YTD</v>
      </c>
    </row>
    <row r="24" spans="1:10" s="13" customFormat="1">
      <c r="D24" s="18"/>
      <c r="E24" s="14"/>
      <c r="F24" s="76"/>
      <c r="G24" s="14"/>
      <c r="H24" s="76"/>
      <c r="I24" s="76"/>
      <c r="J24" s="76"/>
    </row>
    <row r="25" spans="1:10">
      <c r="A25" s="19" t="s">
        <v>55</v>
      </c>
      <c r="B25" s="14">
        <v>35999</v>
      </c>
      <c r="C25" s="21" t="str">
        <f t="shared" ref="C25:C45" si="11">$A25&amp;"#"&amp;B25</f>
        <v>Account#35999</v>
      </c>
      <c r="D25" s="13" t="s">
        <v>56</v>
      </c>
      <c r="E25" s="22">
        <v>80.082714980752797</v>
      </c>
      <c r="F25" s="77">
        <v>74.843604052545999</v>
      </c>
      <c r="G25" s="22">
        <v>156.438544104155</v>
      </c>
      <c r="H25" s="77">
        <v>143.20191205902299</v>
      </c>
      <c r="I25" s="77">
        <v>332.55187167098404</v>
      </c>
      <c r="J25" s="77">
        <v>319.081533595096</v>
      </c>
    </row>
    <row r="26" spans="1:10" s="28" customFormat="1" outlineLevel="1">
      <c r="A26" s="23" t="s">
        <v>55</v>
      </c>
      <c r="B26" s="24">
        <v>59899</v>
      </c>
      <c r="C26" s="25" t="str">
        <f t="shared" si="11"/>
        <v>Account#59899</v>
      </c>
      <c r="D26" s="26" t="s">
        <v>57</v>
      </c>
      <c r="E26" s="27">
        <v>-38.592209568408798</v>
      </c>
      <c r="F26" s="78">
        <v>-39.084440322820406</v>
      </c>
      <c r="G26" s="27">
        <v>-76.008050958305006</v>
      </c>
      <c r="H26" s="78">
        <v>-73.010745403259605</v>
      </c>
      <c r="I26" s="78">
        <v>-157.62423393651798</v>
      </c>
      <c r="J26" s="78">
        <v>-154.010078800858</v>
      </c>
    </row>
    <row r="27" spans="1:10" s="28" customFormat="1" outlineLevel="1">
      <c r="A27" s="23" t="s">
        <v>55</v>
      </c>
      <c r="B27" s="24">
        <v>36001</v>
      </c>
      <c r="C27" s="25" t="str">
        <f>$A27&amp;"#"&amp;B27</f>
        <v>Account#36001</v>
      </c>
      <c r="D27" s="26" t="s">
        <v>58</v>
      </c>
      <c r="E27" s="27">
        <v>-0.32033665718429399</v>
      </c>
      <c r="F27" s="78">
        <v>3.23110202220133</v>
      </c>
      <c r="G27" s="27">
        <v>6.03982195466575E-2</v>
      </c>
      <c r="H27" s="78">
        <v>4.2164116182461502</v>
      </c>
      <c r="I27" s="78">
        <v>-2.2941185780014099</v>
      </c>
      <c r="J27" s="78">
        <v>-0.79451823116257592</v>
      </c>
    </row>
    <row r="28" spans="1:10" s="28" customFormat="1" outlineLevel="1">
      <c r="A28" s="23" t="s">
        <v>55</v>
      </c>
      <c r="B28" s="24">
        <v>36000</v>
      </c>
      <c r="C28" s="25" t="str">
        <f t="shared" si="11"/>
        <v>Account#36000</v>
      </c>
      <c r="D28" s="26" t="s">
        <v>59</v>
      </c>
      <c r="E28" s="27">
        <v>-1.1321776320958801</v>
      </c>
      <c r="F28" s="78">
        <v>0.35695534669105999</v>
      </c>
      <c r="G28" s="27">
        <v>-1.27675667060306</v>
      </c>
      <c r="H28" s="78">
        <v>2.5499279668158001E-2</v>
      </c>
      <c r="I28" s="78">
        <v>1.3577202718988102</v>
      </c>
      <c r="J28" s="78">
        <v>0.726260351366806</v>
      </c>
    </row>
    <row r="29" spans="1:10" s="28" customFormat="1" outlineLevel="1">
      <c r="A29" s="23" t="s">
        <v>55</v>
      </c>
      <c r="B29" s="24">
        <v>36008</v>
      </c>
      <c r="C29" s="25" t="str">
        <f t="shared" ref="C29" si="12">$A29&amp;"#"&amp;B29</f>
        <v>Account#36008</v>
      </c>
      <c r="D29" s="26" t="s">
        <v>60</v>
      </c>
      <c r="E29" s="27">
        <v>8.4092387662015988E-2</v>
      </c>
      <c r="F29" s="78">
        <v>-0.127424970623602</v>
      </c>
      <c r="G29" s="27">
        <v>4.5465789833770698E-2</v>
      </c>
      <c r="H29" s="78">
        <v>-8.3559572245774205E-2</v>
      </c>
      <c r="I29" s="78">
        <v>1.7116003058626501E-2</v>
      </c>
      <c r="J29" s="78">
        <v>-0.24483370252606401</v>
      </c>
    </row>
    <row r="30" spans="1:10">
      <c r="A30" s="29" t="s">
        <v>55</v>
      </c>
      <c r="B30" s="30" t="s">
        <v>61</v>
      </c>
      <c r="C30" s="31" t="str">
        <f t="shared" si="11"/>
        <v>Account#sum</v>
      </c>
      <c r="D30" s="32" t="s">
        <v>62</v>
      </c>
      <c r="E30" s="33">
        <f>-(+E28+E26+E27+E29)</f>
        <v>39.960631470026954</v>
      </c>
      <c r="F30" s="79">
        <f t="shared" ref="F30:J30" si="13">-(+F28+F26+F27+F29)</f>
        <v>35.62380792455162</v>
      </c>
      <c r="G30" s="33">
        <f>-(+G28+G26+G27+G29)</f>
        <v>77.178943619527644</v>
      </c>
      <c r="H30" s="33">
        <f t="shared" si="13"/>
        <v>68.852394077591072</v>
      </c>
      <c r="I30" s="33">
        <f t="shared" si="13"/>
        <v>158.54351623956197</v>
      </c>
      <c r="J30" s="33">
        <f t="shared" si="13"/>
        <v>154.32317038317981</v>
      </c>
    </row>
    <row r="31" spans="1:10">
      <c r="A31" s="34" t="s">
        <v>55</v>
      </c>
      <c r="B31" s="35">
        <v>59999</v>
      </c>
      <c r="C31" s="36" t="str">
        <f t="shared" si="11"/>
        <v>Account#59999</v>
      </c>
      <c r="D31" s="13" t="s">
        <v>63</v>
      </c>
      <c r="E31" s="22">
        <v>40.122083510725901</v>
      </c>
      <c r="F31" s="77">
        <v>39.219796127994606</v>
      </c>
      <c r="G31" s="22">
        <v>79.2596004846272</v>
      </c>
      <c r="H31" s="77">
        <v>74.349517981431603</v>
      </c>
      <c r="I31" s="77">
        <v>174.00835543142099</v>
      </c>
      <c r="J31" s="77">
        <v>164.75836321191801</v>
      </c>
    </row>
    <row r="32" spans="1:10">
      <c r="A32" s="19" t="s">
        <v>55</v>
      </c>
      <c r="B32" s="20">
        <v>39999</v>
      </c>
      <c r="C32" s="21" t="str">
        <f t="shared" si="11"/>
        <v>Account#39999</v>
      </c>
      <c r="D32" s="13" t="s">
        <v>64</v>
      </c>
      <c r="E32" s="22">
        <v>0.43651244086230995</v>
      </c>
      <c r="F32" s="77">
        <v>0.33291884429305496</v>
      </c>
      <c r="G32" s="22">
        <v>0.488602873195361</v>
      </c>
      <c r="H32" s="77">
        <v>0.60690715232650705</v>
      </c>
      <c r="I32" s="77">
        <v>0.110138865238952</v>
      </c>
      <c r="J32" s="77">
        <v>-0.96922999369087803</v>
      </c>
    </row>
    <row r="33" spans="1:10" outlineLevel="1">
      <c r="A33" s="19" t="s">
        <v>55</v>
      </c>
      <c r="B33" s="20" t="s">
        <v>65</v>
      </c>
      <c r="C33" s="21" t="str">
        <f t="shared" si="11"/>
        <v>Account#87303B</v>
      </c>
      <c r="D33" s="13" t="s">
        <v>66</v>
      </c>
      <c r="E33" s="22">
        <v>-8.2137161269443002</v>
      </c>
      <c r="F33" s="77">
        <v>-8.3114694651427197</v>
      </c>
      <c r="G33" s="22">
        <v>-16.101783689100099</v>
      </c>
      <c r="H33" s="77">
        <v>-16.7398267129076</v>
      </c>
      <c r="I33" s="77">
        <v>-32.327480230526199</v>
      </c>
      <c r="J33" s="77">
        <v>-29.792967599237201</v>
      </c>
    </row>
    <row r="34" spans="1:10" outlineLevel="1">
      <c r="A34" s="19" t="s">
        <v>55</v>
      </c>
      <c r="B34" s="20" t="s">
        <v>67</v>
      </c>
      <c r="C34" s="21" t="str">
        <f t="shared" si="11"/>
        <v>Account#87313B</v>
      </c>
      <c r="D34" s="13" t="s">
        <v>68</v>
      </c>
      <c r="E34" s="22">
        <v>-5.5553650712330196</v>
      </c>
      <c r="F34" s="77">
        <v>-5.0876114957389502</v>
      </c>
      <c r="G34" s="22">
        <v>-11.1935712557671</v>
      </c>
      <c r="H34" s="77">
        <v>-9.2325706268675294</v>
      </c>
      <c r="I34" s="77">
        <v>-19.403098199699699</v>
      </c>
      <c r="J34" s="77">
        <v>-30.9758352212693</v>
      </c>
    </row>
    <row r="35" spans="1:10" outlineLevel="1">
      <c r="A35" s="19" t="s">
        <v>55</v>
      </c>
      <c r="B35" s="20" t="s">
        <v>69</v>
      </c>
      <c r="C35" s="21" t="str">
        <f t="shared" ref="C35" si="14">$A35&amp;"#"&amp;B35</f>
        <v>Account#87353B</v>
      </c>
      <c r="D35" s="13" t="s">
        <v>70</v>
      </c>
      <c r="E35" s="22">
        <v>-1.7447789758810799</v>
      </c>
      <c r="F35" s="77">
        <v>-1.82729999020498</v>
      </c>
      <c r="G35" s="22">
        <v>-3.3838864661002099</v>
      </c>
      <c r="H35" s="77">
        <v>-3.8249625674339001</v>
      </c>
      <c r="I35" s="77">
        <v>-7.5894843620066101</v>
      </c>
      <c r="J35" s="77">
        <v>-7.2528036265003104</v>
      </c>
    </row>
    <row r="36" spans="1:10" s="50" customFormat="1">
      <c r="A36" s="34" t="s">
        <v>55</v>
      </c>
      <c r="B36" s="164" t="s">
        <v>71</v>
      </c>
      <c r="C36" s="36" t="str">
        <f t="shared" si="11"/>
        <v>Account#87343B</v>
      </c>
      <c r="D36" s="103" t="s">
        <v>72</v>
      </c>
      <c r="E36" s="185">
        <f>(E34+E33+E35)</f>
        <v>-15.513860174058399</v>
      </c>
      <c r="F36" s="91">
        <f t="shared" ref="F36:J36" si="15">(F34+F33+F35)</f>
        <v>-15.226380951086648</v>
      </c>
      <c r="G36" s="185">
        <f>(G34+G33+G35)</f>
        <v>-30.679241410967411</v>
      </c>
      <c r="H36" s="91">
        <f t="shared" si="15"/>
        <v>-29.797359907209028</v>
      </c>
      <c r="I36" s="91">
        <f t="shared" si="15"/>
        <v>-59.320062792232505</v>
      </c>
      <c r="J36" s="91">
        <f t="shared" si="15"/>
        <v>-68.021606447006818</v>
      </c>
    </row>
    <row r="37" spans="1:10">
      <c r="A37" s="19" t="s">
        <v>55</v>
      </c>
      <c r="B37" s="20" t="s">
        <v>73</v>
      </c>
      <c r="C37" s="21" t="str">
        <f t="shared" si="11"/>
        <v>Account#87323B</v>
      </c>
      <c r="D37" s="13" t="s">
        <v>74</v>
      </c>
      <c r="E37" s="22">
        <v>-11.487051902184199</v>
      </c>
      <c r="F37" s="77">
        <v>-10.5858480860147</v>
      </c>
      <c r="G37" s="22">
        <v>-22.103346141683502</v>
      </c>
      <c r="H37" s="77">
        <v>-20.640965127093299</v>
      </c>
      <c r="I37" s="77">
        <v>-39.579891959798097</v>
      </c>
      <c r="J37" s="77">
        <v>-38.021419494991505</v>
      </c>
    </row>
    <row r="38" spans="1:10">
      <c r="A38" s="19" t="s">
        <v>55</v>
      </c>
      <c r="B38" s="20" t="s">
        <v>75</v>
      </c>
      <c r="C38" s="21" t="str">
        <f t="shared" si="11"/>
        <v>Account#87333B</v>
      </c>
      <c r="D38" s="13" t="s">
        <v>76</v>
      </c>
      <c r="E38" s="22">
        <v>-8.8621742465482196</v>
      </c>
      <c r="F38" s="77">
        <v>-8.6487652349604112</v>
      </c>
      <c r="G38" s="22">
        <v>-16.555082497439599</v>
      </c>
      <c r="H38" s="77">
        <v>-16.863338178437701</v>
      </c>
      <c r="I38" s="77">
        <v>-34.362923175969399</v>
      </c>
      <c r="J38" s="77">
        <v>-35.4579222290849</v>
      </c>
    </row>
    <row r="39" spans="1:10">
      <c r="A39" s="29" t="s">
        <v>55</v>
      </c>
      <c r="B39" s="37">
        <v>66000</v>
      </c>
      <c r="C39" s="31" t="str">
        <f t="shared" si="11"/>
        <v>Account#66000</v>
      </c>
      <c r="D39" s="30" t="s">
        <v>77</v>
      </c>
      <c r="E39" s="33">
        <v>0</v>
      </c>
      <c r="F39" s="79">
        <v>0</v>
      </c>
      <c r="G39" s="33">
        <v>0</v>
      </c>
      <c r="H39" s="79">
        <v>-9.1752155456618911E-3</v>
      </c>
      <c r="I39" s="79">
        <v>-2.24452486084812E-2</v>
      </c>
      <c r="J39" s="79">
        <v>-3.1739666133484397E-2</v>
      </c>
    </row>
    <row r="40" spans="1:10">
      <c r="A40" s="34" t="s">
        <v>55</v>
      </c>
      <c r="B40" s="35">
        <v>71899</v>
      </c>
      <c r="C40" s="36" t="str">
        <f t="shared" si="11"/>
        <v>Account#71899</v>
      </c>
      <c r="D40" s="164" t="s">
        <v>78</v>
      </c>
      <c r="E40" s="165">
        <v>4.6955096287970699</v>
      </c>
      <c r="F40" s="165">
        <v>5.0917207002263307</v>
      </c>
      <c r="G40" s="165">
        <v>10.410533307731601</v>
      </c>
      <c r="H40" s="165">
        <v>7.6547619210182098</v>
      </c>
      <c r="I40" s="165">
        <v>40.855616368660399</v>
      </c>
      <c r="J40" s="165">
        <v>22.288185047142498</v>
      </c>
    </row>
    <row r="41" spans="1:10">
      <c r="A41" s="19" t="s">
        <v>55</v>
      </c>
      <c r="B41" s="20">
        <v>72899</v>
      </c>
      <c r="C41" s="21" t="str">
        <f t="shared" si="11"/>
        <v>Account#72899</v>
      </c>
      <c r="D41" s="11" t="s">
        <v>79</v>
      </c>
      <c r="E41" s="39">
        <v>0.30031759624882604</v>
      </c>
      <c r="F41" s="39">
        <v>-0.896776392202004</v>
      </c>
      <c r="G41" s="39">
        <v>-0.94857669125803001</v>
      </c>
      <c r="H41" s="39">
        <v>-1.4467396205852698</v>
      </c>
      <c r="I41" s="39">
        <v>-2.7851096593645996</v>
      </c>
      <c r="J41" s="39">
        <v>-0.27858773178710899</v>
      </c>
    </row>
    <row r="42" spans="1:10">
      <c r="A42" s="19" t="s">
        <v>55</v>
      </c>
      <c r="B42" s="20">
        <v>72001</v>
      </c>
      <c r="C42" s="21" t="str">
        <f t="shared" ref="C42" si="16">$A42&amp;"#"&amp;B42</f>
        <v>Account#72001</v>
      </c>
      <c r="D42" s="13" t="s">
        <v>80</v>
      </c>
      <c r="E42" s="39">
        <v>0</v>
      </c>
      <c r="F42" s="39">
        <v>0</v>
      </c>
      <c r="G42" s="39">
        <v>0</v>
      </c>
      <c r="H42" s="39">
        <v>0</v>
      </c>
      <c r="I42" s="39">
        <v>6.2508785551523297E-2</v>
      </c>
      <c r="J42" s="39">
        <v>5.9724203102961899E-2</v>
      </c>
    </row>
    <row r="43" spans="1:10">
      <c r="A43" s="19" t="s">
        <v>55</v>
      </c>
      <c r="B43" s="20">
        <v>73999</v>
      </c>
      <c r="C43" s="21" t="str">
        <f t="shared" si="11"/>
        <v>Account#73999</v>
      </c>
      <c r="D43" s="11" t="s">
        <v>81</v>
      </c>
      <c r="E43" s="39">
        <v>4.9958272250459101</v>
      </c>
      <c r="F43" s="39">
        <v>4.1949443080243496</v>
      </c>
      <c r="G43" s="39">
        <v>9.4619566164736213</v>
      </c>
      <c r="H43" s="39">
        <v>6.2080223004329405</v>
      </c>
      <c r="I43" s="39">
        <v>38.133015494847399</v>
      </c>
      <c r="J43" s="39">
        <v>22.069321518458498</v>
      </c>
    </row>
    <row r="44" spans="1:10">
      <c r="A44" s="29" t="s">
        <v>55</v>
      </c>
      <c r="B44" s="37">
        <v>76999</v>
      </c>
      <c r="C44" s="31" t="str">
        <f t="shared" si="11"/>
        <v>Account#76999</v>
      </c>
      <c r="D44" s="30" t="s">
        <v>82</v>
      </c>
      <c r="E44" s="71">
        <v>-1.1234263114745899</v>
      </c>
      <c r="F44" s="71">
        <v>-0.92365493069749305</v>
      </c>
      <c r="G44" s="71">
        <v>-2.12891172163744</v>
      </c>
      <c r="H44" s="71">
        <v>-1.3662405228788099</v>
      </c>
      <c r="I44" s="71">
        <v>-10.917971088433299</v>
      </c>
      <c r="J44" s="71">
        <v>-3.2627075247197301</v>
      </c>
    </row>
    <row r="45" spans="1:10" ht="14.25" customHeight="1">
      <c r="A45" s="34" t="s">
        <v>55</v>
      </c>
      <c r="B45" s="35">
        <v>79999</v>
      </c>
      <c r="C45" s="36" t="str">
        <f t="shared" si="11"/>
        <v>Account#79999</v>
      </c>
      <c r="D45" s="164" t="s">
        <v>83</v>
      </c>
      <c r="E45" s="165">
        <v>3.8724009135712398</v>
      </c>
      <c r="F45" s="165">
        <v>3.2712893773265801</v>
      </c>
      <c r="G45" s="165">
        <v>7.3330448948361102</v>
      </c>
      <c r="H45" s="165">
        <v>4.8417817775538801</v>
      </c>
      <c r="I45" s="165">
        <v>27.215044406414599</v>
      </c>
      <c r="J45" s="165">
        <v>18.806617003738999</v>
      </c>
    </row>
    <row r="46" spans="1:10">
      <c r="D46" s="30"/>
      <c r="E46" s="71">
        <f t="shared" ref="E46:J46" si="17">E45</f>
        <v>3.8724009135712398</v>
      </c>
      <c r="F46" s="71">
        <f t="shared" si="17"/>
        <v>3.2712893773265801</v>
      </c>
      <c r="G46" s="71">
        <f t="shared" si="17"/>
        <v>7.3330448948361102</v>
      </c>
      <c r="H46" s="71">
        <f t="shared" si="17"/>
        <v>4.8417817775538801</v>
      </c>
      <c r="I46" s="71">
        <f t="shared" si="17"/>
        <v>27.215044406414599</v>
      </c>
      <c r="J46" s="71">
        <f t="shared" si="17"/>
        <v>18.806617003738999</v>
      </c>
    </row>
    <row r="47" spans="1:10">
      <c r="D47" s="13"/>
      <c r="E47" s="14"/>
      <c r="F47" s="14"/>
      <c r="G47" s="14"/>
      <c r="H47" s="14"/>
      <c r="I47" s="14"/>
      <c r="J47" s="13"/>
    </row>
    <row r="48" spans="1:10">
      <c r="B48" s="38"/>
      <c r="D48" s="13"/>
    </row>
    <row r="49" spans="1:10">
      <c r="B49" s="38"/>
      <c r="D49" s="15" t="s">
        <v>84</v>
      </c>
      <c r="E49" s="16">
        <f>E21</f>
        <v>2018</v>
      </c>
      <c r="F49" s="16">
        <f t="shared" ref="F49:I49" si="18">F21</f>
        <v>2017</v>
      </c>
      <c r="G49" s="16">
        <f t="shared" si="18"/>
        <v>2018</v>
      </c>
      <c r="H49" s="16">
        <f t="shared" si="18"/>
        <v>2017</v>
      </c>
      <c r="I49" s="16">
        <f t="shared" si="18"/>
        <v>2017</v>
      </c>
      <c r="J49" s="16">
        <f t="shared" ref="J49" si="19">J21</f>
        <v>2016</v>
      </c>
    </row>
    <row r="50" spans="1:10">
      <c r="B50" s="38"/>
      <c r="D50" s="15" t="s">
        <v>53</v>
      </c>
      <c r="E50" s="16" t="str">
        <f>E22</f>
        <v>June</v>
      </c>
      <c r="F50" s="16" t="str">
        <f t="shared" ref="F50:I50" si="20">F22</f>
        <v>June</v>
      </c>
      <c r="G50" s="16" t="str">
        <f t="shared" si="20"/>
        <v>June</v>
      </c>
      <c r="H50" s="16" t="str">
        <f t="shared" si="20"/>
        <v>June</v>
      </c>
      <c r="I50" s="16" t="str">
        <f t="shared" si="20"/>
        <v>December</v>
      </c>
      <c r="J50" s="16" t="str">
        <f t="shared" ref="J50" si="21">J22</f>
        <v>December</v>
      </c>
    </row>
    <row r="51" spans="1:10">
      <c r="B51" s="38"/>
      <c r="D51" s="17" t="s">
        <v>85</v>
      </c>
      <c r="E51" s="40"/>
      <c r="F51" s="80"/>
      <c r="G51" s="80"/>
      <c r="H51" s="80"/>
      <c r="I51" s="80"/>
      <c r="J51" s="80"/>
    </row>
    <row r="52" spans="1:10">
      <c r="B52" s="38"/>
      <c r="D52" s="17" t="s">
        <v>86</v>
      </c>
      <c r="E52" s="40"/>
      <c r="F52" s="80"/>
      <c r="G52" s="80"/>
      <c r="H52" s="80"/>
      <c r="I52" s="80"/>
      <c r="J52" s="80"/>
    </row>
    <row r="53" spans="1:10">
      <c r="A53" s="19" t="s">
        <v>55</v>
      </c>
      <c r="B53" s="38">
        <v>11999</v>
      </c>
      <c r="C53" s="21" t="str">
        <f t="shared" ref="C53:C155" si="22">$A53&amp;"#"&amp;B53</f>
        <v>Account#11999</v>
      </c>
      <c r="D53" s="8" t="s">
        <v>87</v>
      </c>
      <c r="E53" s="22">
        <v>20.8083095912604</v>
      </c>
      <c r="F53" s="81">
        <v>17.630602605066898</v>
      </c>
      <c r="G53" s="81">
        <v>20.8083095912604</v>
      </c>
      <c r="H53" s="81">
        <v>17.630602605066898</v>
      </c>
      <c r="I53" s="81">
        <v>20.588830976496503</v>
      </c>
      <c r="J53" s="81">
        <v>20.006132288621099</v>
      </c>
    </row>
    <row r="54" spans="1:10">
      <c r="A54" s="19" t="s">
        <v>55</v>
      </c>
      <c r="B54" s="38">
        <v>12999</v>
      </c>
      <c r="C54" s="21" t="str">
        <f t="shared" si="22"/>
        <v>Account#12999</v>
      </c>
      <c r="D54" s="8" t="s">
        <v>88</v>
      </c>
      <c r="E54" s="41">
        <v>42.289677367328395</v>
      </c>
      <c r="F54" s="81">
        <v>40.079489473852199</v>
      </c>
      <c r="G54" s="81">
        <v>42.289677367328395</v>
      </c>
      <c r="H54" s="81">
        <v>40.079489473852199</v>
      </c>
      <c r="I54" s="81">
        <v>40.382894739218202</v>
      </c>
      <c r="J54" s="81">
        <v>41.359178669870495</v>
      </c>
    </row>
    <row r="55" spans="1:10">
      <c r="A55" s="19" t="s">
        <v>55</v>
      </c>
      <c r="B55" s="38">
        <v>13500</v>
      </c>
      <c r="C55" s="21" t="str">
        <f t="shared" si="22"/>
        <v>Account#13500</v>
      </c>
      <c r="D55" s="13" t="s">
        <v>89</v>
      </c>
      <c r="E55" s="41">
        <v>0.90061175158689299</v>
      </c>
      <c r="F55" s="81">
        <v>0.78029192385286295</v>
      </c>
      <c r="G55" s="81">
        <v>0.90061175158689299</v>
      </c>
      <c r="H55" s="81">
        <v>0.78029192385286295</v>
      </c>
      <c r="I55" s="106">
        <v>0.87816004704565298</v>
      </c>
      <c r="J55" s="81">
        <v>0.84468784745280301</v>
      </c>
    </row>
    <row r="56" spans="1:10">
      <c r="A56" s="19" t="s">
        <v>55</v>
      </c>
      <c r="B56" s="38">
        <v>13100</v>
      </c>
      <c r="C56" s="21" t="str">
        <f t="shared" si="22"/>
        <v>Account#13100</v>
      </c>
      <c r="D56" s="13" t="s">
        <v>90</v>
      </c>
      <c r="E56" s="41">
        <v>0.1</v>
      </c>
      <c r="F56" s="81">
        <v>0.1</v>
      </c>
      <c r="G56" s="81">
        <v>0.1</v>
      </c>
      <c r="H56" s="105">
        <v>0.1</v>
      </c>
      <c r="I56" s="105">
        <v>0.1</v>
      </c>
      <c r="J56" s="81">
        <v>0.1</v>
      </c>
    </row>
    <row r="57" spans="1:10" outlineLevel="1">
      <c r="A57" s="42" t="s">
        <v>55</v>
      </c>
      <c r="B57" s="43">
        <v>13501</v>
      </c>
      <c r="C57" s="44" t="str">
        <f t="shared" si="22"/>
        <v>Account#13501</v>
      </c>
      <c r="D57" s="45" t="s">
        <v>91</v>
      </c>
      <c r="E57" s="46">
        <v>0.70238370755729207</v>
      </c>
      <c r="F57" s="82">
        <v>0.66969555707242701</v>
      </c>
      <c r="G57" s="82">
        <v>0.70238370755729207</v>
      </c>
      <c r="H57" s="82">
        <v>0.66969555707242701</v>
      </c>
      <c r="I57" s="82">
        <v>0.68882751727065605</v>
      </c>
      <c r="J57" s="82">
        <v>0.70955131293359708</v>
      </c>
    </row>
    <row r="58" spans="1:10" outlineLevel="1">
      <c r="A58" s="42" t="s">
        <v>55</v>
      </c>
      <c r="B58" s="43">
        <v>13502</v>
      </c>
      <c r="C58" s="44" t="str">
        <f t="shared" si="22"/>
        <v>Account#13502</v>
      </c>
      <c r="D58" s="45" t="s">
        <v>92</v>
      </c>
      <c r="E58" s="46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</row>
    <row r="59" spans="1:10" outlineLevel="1">
      <c r="A59" s="168" t="s">
        <v>55</v>
      </c>
      <c r="B59" s="169">
        <v>13600</v>
      </c>
      <c r="C59" s="170" t="str">
        <f>$A59&amp;"#"&amp;B59</f>
        <v>Account#13600</v>
      </c>
      <c r="D59" s="45" t="s">
        <v>93</v>
      </c>
      <c r="E59" s="46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</row>
    <row r="60" spans="1:10">
      <c r="A60" s="19"/>
      <c r="B60" s="38"/>
      <c r="C60" s="21"/>
      <c r="D60" s="8" t="s">
        <v>94</v>
      </c>
      <c r="E60" s="41">
        <f>E58+E57+E59</f>
        <v>0.70238370755729207</v>
      </c>
      <c r="F60" s="41">
        <f t="shared" ref="F60:J60" si="23">F58+F57+F59</f>
        <v>0.66969555707242701</v>
      </c>
      <c r="G60" s="41">
        <f t="shared" si="23"/>
        <v>0.70238370755729207</v>
      </c>
      <c r="H60" s="41">
        <f t="shared" si="23"/>
        <v>0.66969555707242701</v>
      </c>
      <c r="I60" s="41">
        <f t="shared" si="23"/>
        <v>0.68882751727065605</v>
      </c>
      <c r="J60" s="41">
        <f t="shared" si="23"/>
        <v>0.70955131293359708</v>
      </c>
    </row>
    <row r="61" spans="1:10" s="47" customFormat="1" ht="11.25" outlineLevel="1">
      <c r="A61" s="42" t="s">
        <v>55</v>
      </c>
      <c r="B61" s="43">
        <v>13610</v>
      </c>
      <c r="C61" s="44" t="str">
        <f>$A61&amp;"#"&amp;B61</f>
        <v>Account#13610</v>
      </c>
      <c r="D61" s="45" t="s">
        <v>95</v>
      </c>
      <c r="E61" s="46">
        <v>7.8339147721775797</v>
      </c>
      <c r="F61" s="46">
        <v>10.590544439153399</v>
      </c>
      <c r="G61" s="46">
        <v>7.8339147721775797</v>
      </c>
      <c r="H61" s="46">
        <v>10.590544439153399</v>
      </c>
      <c r="I61" s="46">
        <v>7.6048030079420297</v>
      </c>
      <c r="J61" s="46">
        <v>10.783109682269</v>
      </c>
    </row>
    <row r="62" spans="1:10" s="47" customFormat="1" ht="11.25" outlineLevel="1">
      <c r="A62" s="42" t="s">
        <v>55</v>
      </c>
      <c r="B62" s="43">
        <v>13700</v>
      </c>
      <c r="C62" s="44" t="str">
        <f>$A62&amp;"#"&amp;B62</f>
        <v>Account#13700</v>
      </c>
      <c r="D62" s="45" t="s">
        <v>96</v>
      </c>
      <c r="E62" s="46">
        <v>5.1922329439647905E-2</v>
      </c>
      <c r="F62" s="46">
        <v>0</v>
      </c>
      <c r="G62" s="46">
        <v>5.1922329439647905E-2</v>
      </c>
      <c r="H62" s="46">
        <v>0</v>
      </c>
      <c r="I62" s="46">
        <v>5.1853273671990399E-2</v>
      </c>
      <c r="J62" s="46">
        <v>0</v>
      </c>
    </row>
    <row r="63" spans="1:10">
      <c r="A63" s="19"/>
      <c r="B63" s="38"/>
      <c r="C63" s="21"/>
      <c r="D63" s="48" t="s">
        <v>97</v>
      </c>
      <c r="E63" s="49">
        <f>E61</f>
        <v>7.8339147721775797</v>
      </c>
      <c r="F63" s="49">
        <f t="shared" ref="F63:J63" si="24">F61</f>
        <v>10.590544439153399</v>
      </c>
      <c r="G63" s="49">
        <f t="shared" si="24"/>
        <v>7.8339147721775797</v>
      </c>
      <c r="H63" s="49">
        <f t="shared" si="24"/>
        <v>10.590544439153399</v>
      </c>
      <c r="I63" s="49">
        <f t="shared" si="24"/>
        <v>7.6048030079420297</v>
      </c>
      <c r="J63" s="49">
        <f t="shared" si="24"/>
        <v>10.783109682269</v>
      </c>
    </row>
    <row r="64" spans="1:10">
      <c r="A64" s="19"/>
      <c r="B64" s="38"/>
      <c r="C64" s="21"/>
      <c r="D64" s="8" t="s">
        <v>98</v>
      </c>
      <c r="E64" s="41">
        <f t="shared" ref="E64:J64" si="25">E63+E60+E56+E55+E54+E53</f>
        <v>72.634897189910561</v>
      </c>
      <c r="F64" s="81">
        <f t="shared" si="25"/>
        <v>69.850623998997776</v>
      </c>
      <c r="G64" s="81">
        <f t="shared" si="25"/>
        <v>72.634897189910561</v>
      </c>
      <c r="H64" s="81">
        <f t="shared" si="25"/>
        <v>69.850623998997776</v>
      </c>
      <c r="I64" s="81">
        <f t="shared" si="25"/>
        <v>70.243516287973051</v>
      </c>
      <c r="J64" s="81">
        <f t="shared" si="25"/>
        <v>73.802659801147001</v>
      </c>
    </row>
    <row r="65" spans="1:10">
      <c r="A65" s="19"/>
      <c r="B65" s="38"/>
      <c r="C65" s="21"/>
      <c r="E65" s="41"/>
      <c r="F65" s="81"/>
      <c r="G65" s="81"/>
      <c r="H65" s="81"/>
      <c r="I65" s="81"/>
      <c r="J65" s="81"/>
    </row>
    <row r="66" spans="1:10">
      <c r="A66" s="19"/>
      <c r="B66" s="38"/>
      <c r="C66" s="21"/>
      <c r="D66" s="50" t="s">
        <v>99</v>
      </c>
      <c r="E66" s="41"/>
      <c r="F66" s="81"/>
      <c r="G66" s="81"/>
      <c r="H66" s="81"/>
      <c r="I66" s="81"/>
      <c r="J66" s="81"/>
    </row>
    <row r="67" spans="1:10">
      <c r="A67" s="19" t="s">
        <v>55</v>
      </c>
      <c r="B67" s="38">
        <v>14999</v>
      </c>
      <c r="C67" s="21" t="str">
        <f t="shared" si="22"/>
        <v>Account#14999</v>
      </c>
      <c r="D67" s="8" t="s">
        <v>100</v>
      </c>
      <c r="E67" s="22">
        <v>26.7058470182251</v>
      </c>
      <c r="F67" s="81">
        <v>39.159704612146299</v>
      </c>
      <c r="G67" s="81">
        <v>26.7058470182251</v>
      </c>
      <c r="H67" s="81">
        <v>39.159704612146299</v>
      </c>
      <c r="I67" s="81">
        <v>28.596255665933199</v>
      </c>
      <c r="J67" s="81">
        <v>32.061480791502397</v>
      </c>
    </row>
    <row r="68" spans="1:10" outlineLevel="1">
      <c r="A68" s="42" t="s">
        <v>55</v>
      </c>
      <c r="B68" s="43">
        <v>15100</v>
      </c>
      <c r="C68" s="44" t="str">
        <f t="shared" si="22"/>
        <v>Account#15100</v>
      </c>
      <c r="D68" s="45" t="s">
        <v>101</v>
      </c>
      <c r="E68" s="46">
        <v>45.341791330477896</v>
      </c>
      <c r="F68" s="82">
        <v>43.551419125431899</v>
      </c>
      <c r="G68" s="82">
        <v>45.341791330477896</v>
      </c>
      <c r="H68" s="82">
        <v>43.551419125431899</v>
      </c>
      <c r="I68" s="82">
        <v>62.0281625947474</v>
      </c>
      <c r="J68" s="82">
        <v>62.399780970477998</v>
      </c>
    </row>
    <row r="69" spans="1:10" outlineLevel="1">
      <c r="A69" s="42" t="s">
        <v>55</v>
      </c>
      <c r="B69" s="169">
        <v>15110</v>
      </c>
      <c r="C69" s="44" t="str">
        <f t="shared" si="22"/>
        <v>Account#15110</v>
      </c>
      <c r="D69" s="45" t="s">
        <v>102</v>
      </c>
      <c r="E69" s="46">
        <v>16.539969706625602</v>
      </c>
      <c r="F69" s="82">
        <v>4.76501848412315</v>
      </c>
      <c r="G69" s="82">
        <v>16.539969706625602</v>
      </c>
      <c r="H69" s="82">
        <v>4.76501848412315</v>
      </c>
      <c r="I69" s="82">
        <v>11.961394808923499</v>
      </c>
      <c r="J69" s="82">
        <v>7.1117083062432807</v>
      </c>
    </row>
    <row r="70" spans="1:10" outlineLevel="1">
      <c r="A70" s="42" t="s">
        <v>55</v>
      </c>
      <c r="B70" s="43">
        <v>15200</v>
      </c>
      <c r="C70" s="44" t="str">
        <f t="shared" si="22"/>
        <v>Account#15200</v>
      </c>
      <c r="D70" s="45" t="s">
        <v>103</v>
      </c>
      <c r="E70" s="46">
        <v>-2.43291423443601</v>
      </c>
      <c r="F70" s="82">
        <v>-1.84956293601736</v>
      </c>
      <c r="G70" s="82">
        <v>-2.43291423443601</v>
      </c>
      <c r="H70" s="82">
        <v>-1.84956293601736</v>
      </c>
      <c r="I70" s="82">
        <v>-1.63904258108888</v>
      </c>
      <c r="J70" s="82">
        <v>-2.4117212816862303</v>
      </c>
    </row>
    <row r="71" spans="1:10" outlineLevel="1">
      <c r="A71" s="42" t="s">
        <v>55</v>
      </c>
      <c r="B71" s="43">
        <v>15400</v>
      </c>
      <c r="C71" s="44" t="str">
        <f t="shared" si="22"/>
        <v>Account#15400</v>
      </c>
      <c r="D71" s="45" t="s">
        <v>104</v>
      </c>
      <c r="E71" s="46">
        <v>1.89137521235231</v>
      </c>
      <c r="F71" s="82">
        <v>0.55889387828358494</v>
      </c>
      <c r="G71" s="82">
        <v>1.89137521235231</v>
      </c>
      <c r="H71" s="82">
        <v>0.55889387828358494</v>
      </c>
      <c r="I71" s="82">
        <v>1.3076827324768601</v>
      </c>
      <c r="J71" s="82">
        <v>0.20673436337887699</v>
      </c>
    </row>
    <row r="72" spans="1:10" outlineLevel="1">
      <c r="A72" s="42" t="s">
        <v>55</v>
      </c>
      <c r="B72" s="43">
        <v>15600</v>
      </c>
      <c r="C72" s="44" t="str">
        <f t="shared" si="22"/>
        <v>Account#15600</v>
      </c>
      <c r="D72" s="45" t="s">
        <v>105</v>
      </c>
      <c r="E72" s="46">
        <v>1.1078539788860702</v>
      </c>
      <c r="F72" s="82">
        <v>0.97284299590472401</v>
      </c>
      <c r="G72" s="82">
        <v>1.1078539788860702</v>
      </c>
      <c r="H72" s="82">
        <v>0.97284299590472401</v>
      </c>
      <c r="I72" s="82">
        <v>0.88228463290563397</v>
      </c>
      <c r="J72" s="82">
        <v>1.2596307781007798</v>
      </c>
    </row>
    <row r="73" spans="1:10" outlineLevel="1">
      <c r="A73" s="42" t="s">
        <v>55</v>
      </c>
      <c r="B73" s="43">
        <v>15700</v>
      </c>
      <c r="C73" s="44" t="str">
        <f t="shared" si="22"/>
        <v>Account#15700</v>
      </c>
      <c r="D73" s="45" t="s">
        <v>106</v>
      </c>
      <c r="E73" s="46">
        <v>4.37570852702114</v>
      </c>
      <c r="F73" s="82">
        <v>3.5554180351631897</v>
      </c>
      <c r="G73" s="82">
        <v>4.37570852702114</v>
      </c>
      <c r="H73" s="82">
        <v>3.5554180351631897</v>
      </c>
      <c r="I73" s="82">
        <v>3.2169659137509798</v>
      </c>
      <c r="J73" s="82">
        <v>2.3141921732049502</v>
      </c>
    </row>
    <row r="74" spans="1:10" outlineLevel="1">
      <c r="A74" s="42" t="s">
        <v>55</v>
      </c>
      <c r="B74" s="43">
        <v>15701</v>
      </c>
      <c r="C74" s="44" t="str">
        <f t="shared" si="22"/>
        <v>Account#15701</v>
      </c>
      <c r="D74" s="45" t="s">
        <v>107</v>
      </c>
      <c r="E74" s="46">
        <v>1.07123974360226</v>
      </c>
      <c r="F74" s="82">
        <v>1.00031637021692</v>
      </c>
      <c r="G74" s="82">
        <v>1.07123974360226</v>
      </c>
      <c r="H74" s="82">
        <v>1.00031637021692</v>
      </c>
      <c r="I74" s="82">
        <v>1.10542630088148</v>
      </c>
      <c r="J74" s="82">
        <v>1.39168258839741</v>
      </c>
    </row>
    <row r="75" spans="1:10" outlineLevel="1">
      <c r="A75" s="42" t="s">
        <v>55</v>
      </c>
      <c r="B75" s="43">
        <v>15702</v>
      </c>
      <c r="C75" s="44" t="str">
        <f t="shared" si="22"/>
        <v>Account#15702</v>
      </c>
      <c r="D75" s="45" t="s">
        <v>108</v>
      </c>
      <c r="E75" s="46">
        <v>4.0309751631464596</v>
      </c>
      <c r="F75" s="82">
        <v>4.2363350598932801</v>
      </c>
      <c r="G75" s="82">
        <v>4.0309751631464596</v>
      </c>
      <c r="H75" s="82">
        <v>4.2363350598932801</v>
      </c>
      <c r="I75" s="82">
        <v>2.3075101236824898</v>
      </c>
      <c r="J75" s="82">
        <v>2.77046939902923</v>
      </c>
    </row>
    <row r="76" spans="1:10" outlineLevel="1">
      <c r="A76" s="42" t="s">
        <v>55</v>
      </c>
      <c r="B76" s="43">
        <v>15705</v>
      </c>
      <c r="C76" s="44" t="str">
        <f t="shared" si="22"/>
        <v>Account#15705</v>
      </c>
      <c r="D76" s="45" t="s">
        <v>109</v>
      </c>
      <c r="E76" s="46">
        <v>1.14005790653666E-2</v>
      </c>
      <c r="F76" s="82">
        <v>1.88636018301718E-2</v>
      </c>
      <c r="G76" s="82">
        <v>1.14005790653666E-2</v>
      </c>
      <c r="H76" s="82">
        <v>1.88636018301718E-2</v>
      </c>
      <c r="I76" s="82">
        <v>1.5401565534299801E-2</v>
      </c>
      <c r="J76" s="82">
        <v>1.6833901208689897E-2</v>
      </c>
    </row>
    <row r="77" spans="1:10" outlineLevel="1">
      <c r="A77" s="42" t="s">
        <v>55</v>
      </c>
      <c r="B77" s="43">
        <v>15300</v>
      </c>
      <c r="C77" s="44" t="str">
        <f t="shared" ref="C77" si="26">$A77&amp;"#"&amp;B77</f>
        <v>Account#15300</v>
      </c>
      <c r="D77" s="45" t="s">
        <v>110</v>
      </c>
      <c r="E77" s="46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</row>
    <row r="78" spans="1:10" outlineLevel="1">
      <c r="A78" s="42" t="s">
        <v>55</v>
      </c>
      <c r="B78" s="43">
        <v>15301</v>
      </c>
      <c r="C78" s="44" t="str">
        <f t="shared" si="22"/>
        <v>Account#15301</v>
      </c>
      <c r="D78" s="45" t="s">
        <v>111</v>
      </c>
      <c r="E78" s="46">
        <v>3.53368169258608E-3</v>
      </c>
      <c r="F78" s="82">
        <v>4.79721222622621E-3</v>
      </c>
      <c r="G78" s="82">
        <v>3.53368169258608E-3</v>
      </c>
      <c r="H78" s="82">
        <v>4.79721222622621E-3</v>
      </c>
      <c r="I78" s="82">
        <v>1.55435012404781E-2</v>
      </c>
      <c r="J78" s="82">
        <v>3.7385821253643997E-3</v>
      </c>
    </row>
    <row r="79" spans="1:10" outlineLevel="1">
      <c r="A79" s="42" t="s">
        <v>55</v>
      </c>
      <c r="B79" s="43">
        <v>15710</v>
      </c>
      <c r="C79" s="44" t="str">
        <f t="shared" si="22"/>
        <v>Account#15710</v>
      </c>
      <c r="D79" s="45" t="s">
        <v>112</v>
      </c>
      <c r="E79" s="46">
        <v>5.1984095100000003</v>
      </c>
      <c r="F79" s="82">
        <v>6.4592501000000002</v>
      </c>
      <c r="G79" s="82">
        <v>5.1984095100000003</v>
      </c>
      <c r="H79" s="82">
        <v>6.4592501000000002</v>
      </c>
      <c r="I79" s="82">
        <v>0.39429773000000101</v>
      </c>
      <c r="J79" s="82">
        <v>-5.6843418860808006E-16</v>
      </c>
    </row>
    <row r="80" spans="1:10" outlineLevel="1">
      <c r="A80" s="168" t="s">
        <v>55</v>
      </c>
      <c r="B80" s="169">
        <v>15703</v>
      </c>
      <c r="C80" s="170" t="str">
        <f t="shared" si="22"/>
        <v>Account#15703</v>
      </c>
      <c r="D80" s="45" t="s">
        <v>113</v>
      </c>
      <c r="E80" s="46">
        <v>-1.22173227654923E-3</v>
      </c>
      <c r="F80" s="82">
        <v>9.2194539012769206E-4</v>
      </c>
      <c r="G80" s="82">
        <v>-1.22173227654923E-3</v>
      </c>
      <c r="H80" s="82">
        <v>9.2194539012769206E-4</v>
      </c>
      <c r="I80" s="82">
        <v>4.66297006594575E-4</v>
      </c>
      <c r="J80" s="82">
        <v>-1.3740000001093501E-5</v>
      </c>
    </row>
    <row r="81" spans="1:10" outlineLevel="1">
      <c r="A81" s="168" t="s">
        <v>55</v>
      </c>
      <c r="B81" s="169">
        <v>15704</v>
      </c>
      <c r="C81" s="170" t="str">
        <f t="shared" si="22"/>
        <v>Account#15704</v>
      </c>
      <c r="D81" s="45" t="s">
        <v>114</v>
      </c>
      <c r="E81" s="46">
        <v>3.4948140624118298E-3</v>
      </c>
      <c r="F81" s="82">
        <v>0</v>
      </c>
      <c r="G81" s="82">
        <v>3.4948140624118298E-3</v>
      </c>
      <c r="H81" s="82">
        <v>0</v>
      </c>
      <c r="I81" s="82">
        <v>1.3960077995559198E-3</v>
      </c>
      <c r="J81" s="82">
        <v>0</v>
      </c>
    </row>
    <row r="82" spans="1:10" outlineLevel="1">
      <c r="A82" s="42" t="s">
        <v>55</v>
      </c>
      <c r="B82" s="43">
        <v>15706</v>
      </c>
      <c r="C82" s="44" t="str">
        <f t="shared" ref="C82" si="27">$A82&amp;"#"&amp;B82</f>
        <v>Account#15706</v>
      </c>
      <c r="D82" s="45" t="s">
        <v>115</v>
      </c>
      <c r="E82" s="46">
        <v>7.698207E-2</v>
      </c>
      <c r="F82" s="82">
        <v>2.32885454</v>
      </c>
      <c r="G82" s="82">
        <v>7.698207E-2</v>
      </c>
      <c r="H82" s="82">
        <v>2.32885454</v>
      </c>
      <c r="I82" s="82">
        <v>1.4539025099999998</v>
      </c>
      <c r="J82" s="82">
        <v>0.29005547000000004</v>
      </c>
    </row>
    <row r="83" spans="1:10">
      <c r="A83" s="19"/>
      <c r="B83" s="38"/>
      <c r="C83" s="21"/>
      <c r="E83" s="41">
        <f>SUM(E68:E82)</f>
        <v>77.218598350219551</v>
      </c>
      <c r="F83" s="81">
        <f t="shared" ref="F83:J83" si="28">SUM(F68:F82)</f>
        <v>65.603368412445917</v>
      </c>
      <c r="G83" s="81">
        <f t="shared" si="28"/>
        <v>77.218598350219551</v>
      </c>
      <c r="H83" s="81">
        <f t="shared" si="28"/>
        <v>65.603368412445917</v>
      </c>
      <c r="I83" s="81">
        <f t="shared" si="28"/>
        <v>83.051392137860418</v>
      </c>
      <c r="J83" s="81">
        <f t="shared" si="28"/>
        <v>75.35309151048034</v>
      </c>
    </row>
    <row r="84" spans="1:10">
      <c r="A84" s="19" t="s">
        <v>55</v>
      </c>
      <c r="B84" s="38">
        <v>15901</v>
      </c>
      <c r="C84" s="21" t="str">
        <f t="shared" si="22"/>
        <v>Account#15901</v>
      </c>
      <c r="D84" s="8" t="s">
        <v>116</v>
      </c>
      <c r="E84" s="22">
        <v>2.4595359439366797</v>
      </c>
      <c r="F84" s="81">
        <v>3.93058262966521</v>
      </c>
      <c r="G84" s="81">
        <v>2.4595359439366797</v>
      </c>
      <c r="H84" s="81">
        <v>3.93058262966521</v>
      </c>
      <c r="I84" s="81">
        <v>0.54529946483541003</v>
      </c>
      <c r="J84" s="81">
        <v>1.3700551815695801</v>
      </c>
    </row>
    <row r="85" spans="1:10" outlineLevel="1">
      <c r="A85" s="42" t="s">
        <v>55</v>
      </c>
      <c r="B85" s="43">
        <v>17000</v>
      </c>
      <c r="C85" s="44" t="str">
        <f t="shared" si="22"/>
        <v>Account#17000</v>
      </c>
      <c r="D85" s="45" t="s">
        <v>117</v>
      </c>
      <c r="E85" s="46">
        <v>56.672596842167899</v>
      </c>
      <c r="F85" s="82">
        <v>60.639000780779803</v>
      </c>
      <c r="G85" s="82">
        <v>56.672596842167899</v>
      </c>
      <c r="H85" s="82">
        <v>60.639000780779803</v>
      </c>
      <c r="I85" s="82">
        <v>91.284099549351097</v>
      </c>
      <c r="J85" s="82">
        <v>72.439410591164091</v>
      </c>
    </row>
    <row r="86" spans="1:10" outlineLevel="1">
      <c r="A86" s="42" t="s">
        <v>55</v>
      </c>
      <c r="B86" s="43">
        <v>16000</v>
      </c>
      <c r="C86" s="44" t="str">
        <f t="shared" si="22"/>
        <v>Account#16000</v>
      </c>
      <c r="D86" s="45" t="s">
        <v>118</v>
      </c>
      <c r="E86" s="46">
        <v>0</v>
      </c>
      <c r="F86" s="82">
        <v>0</v>
      </c>
      <c r="G86" s="82">
        <v>0</v>
      </c>
      <c r="H86" s="82">
        <v>0</v>
      </c>
      <c r="I86" s="82">
        <v>0</v>
      </c>
      <c r="J86" s="82">
        <v>0</v>
      </c>
    </row>
    <row r="87" spans="1:10">
      <c r="A87" s="19" t="s">
        <v>55</v>
      </c>
      <c r="B87" s="51" t="s">
        <v>119</v>
      </c>
      <c r="C87" s="21" t="str">
        <f t="shared" si="22"/>
        <v>Account#Sum</v>
      </c>
      <c r="E87" s="41">
        <f>E86+E85</f>
        <v>56.672596842167899</v>
      </c>
      <c r="F87" s="81">
        <f t="shared" ref="F87:J87" si="29">F86+F85</f>
        <v>60.639000780779803</v>
      </c>
      <c r="G87" s="81">
        <f t="shared" si="29"/>
        <v>56.672596842167899</v>
      </c>
      <c r="H87" s="81">
        <f t="shared" si="29"/>
        <v>60.639000780779803</v>
      </c>
      <c r="I87" s="81">
        <f t="shared" si="29"/>
        <v>91.284099549351097</v>
      </c>
      <c r="J87" s="81">
        <f t="shared" si="29"/>
        <v>72.439410591164091</v>
      </c>
    </row>
    <row r="88" spans="1:10">
      <c r="A88" s="19"/>
      <c r="B88" s="51"/>
      <c r="C88" s="21"/>
      <c r="E88" s="41">
        <f t="shared" ref="E88:J88" si="30">E87+E84+E83+E67</f>
        <v>163.05657815454924</v>
      </c>
      <c r="F88" s="81">
        <f t="shared" si="30"/>
        <v>169.33265643503722</v>
      </c>
      <c r="G88" s="81">
        <f t="shared" si="30"/>
        <v>163.05657815454924</v>
      </c>
      <c r="H88" s="81">
        <f t="shared" si="30"/>
        <v>169.33265643503722</v>
      </c>
      <c r="I88" s="81">
        <f t="shared" si="30"/>
        <v>203.47704681798012</v>
      </c>
      <c r="J88" s="81">
        <f t="shared" si="30"/>
        <v>181.22403807471642</v>
      </c>
    </row>
    <row r="89" spans="1:10" outlineLevel="1">
      <c r="A89" s="42" t="s">
        <v>55</v>
      </c>
      <c r="B89" s="43">
        <v>19000</v>
      </c>
      <c r="C89" s="44" t="str">
        <f t="shared" ref="C89" si="31">$A89&amp;"#"&amp;B89</f>
        <v>Account#19000</v>
      </c>
      <c r="D89" s="45" t="s">
        <v>120</v>
      </c>
      <c r="E89" s="46">
        <v>0</v>
      </c>
      <c r="F89" s="82">
        <v>0</v>
      </c>
      <c r="G89" s="82">
        <v>0</v>
      </c>
      <c r="H89" s="82">
        <v>0</v>
      </c>
      <c r="I89" s="82">
        <v>0</v>
      </c>
      <c r="J89" s="82">
        <v>0</v>
      </c>
    </row>
    <row r="90" spans="1:10" ht="4.5" customHeight="1">
      <c r="A90" s="19"/>
      <c r="B90" s="51"/>
      <c r="C90" s="21"/>
      <c r="E90" s="41"/>
      <c r="F90" s="81"/>
      <c r="G90" s="81"/>
      <c r="H90" s="81"/>
      <c r="I90" s="81"/>
      <c r="J90" s="81"/>
    </row>
    <row r="91" spans="1:10">
      <c r="A91" s="19"/>
      <c r="B91" s="51"/>
      <c r="C91" s="21"/>
      <c r="E91" s="41"/>
      <c r="F91" s="81"/>
      <c r="G91" s="81"/>
      <c r="H91" s="81"/>
      <c r="I91" s="81"/>
      <c r="J91" s="81"/>
    </row>
    <row r="92" spans="1:10" ht="10.5" customHeight="1" thickBot="1">
      <c r="A92" s="19"/>
      <c r="B92" s="51"/>
      <c r="C92" s="21"/>
      <c r="D92" s="52"/>
      <c r="E92" s="53"/>
      <c r="F92" s="84"/>
      <c r="G92" s="84"/>
      <c r="H92" s="84"/>
      <c r="I92" s="84"/>
      <c r="J92" s="84"/>
    </row>
    <row r="93" spans="1:10" ht="13.5" thickBot="1">
      <c r="A93" s="34" t="s">
        <v>55</v>
      </c>
      <c r="B93" s="57">
        <v>19999</v>
      </c>
      <c r="C93" s="36" t="str">
        <f>$A93&amp;"#"&amp;B93</f>
        <v>Account#19999</v>
      </c>
      <c r="D93" s="54" t="s">
        <v>121</v>
      </c>
      <c r="E93" s="54">
        <v>235.74297788176301</v>
      </c>
      <c r="F93" s="54">
        <v>239.182874073877</v>
      </c>
      <c r="G93" s="54">
        <v>235.74297788176301</v>
      </c>
      <c r="H93" s="54">
        <v>239.182874073877</v>
      </c>
      <c r="I93" s="54">
        <v>273.77201520829504</v>
      </c>
      <c r="J93" s="54">
        <v>255.026325199703</v>
      </c>
    </row>
    <row r="94" spans="1:10">
      <c r="A94" s="19"/>
      <c r="B94" s="38"/>
      <c r="C94" s="21"/>
    </row>
    <row r="95" spans="1:10">
      <c r="A95" s="19"/>
      <c r="B95" s="38"/>
      <c r="C95" s="21"/>
      <c r="E95" s="41">
        <f>E88+E64</f>
        <v>235.6914753444598</v>
      </c>
    </row>
    <row r="96" spans="1:10">
      <c r="A96" s="19"/>
      <c r="B96" s="38"/>
      <c r="C96" s="21"/>
      <c r="D96" s="17" t="s">
        <v>122</v>
      </c>
    </row>
    <row r="97" spans="1:10">
      <c r="A97" s="19"/>
      <c r="B97" s="38"/>
      <c r="C97" s="21"/>
      <c r="D97" s="17"/>
    </row>
    <row r="98" spans="1:10">
      <c r="A98" s="19"/>
      <c r="B98" s="55"/>
      <c r="C98" s="21"/>
      <c r="D98" s="50" t="s">
        <v>123</v>
      </c>
    </row>
    <row r="99" spans="1:10">
      <c r="A99" s="19" t="s">
        <v>55</v>
      </c>
      <c r="B99" s="38">
        <v>21000</v>
      </c>
      <c r="C99" s="21" t="str">
        <f t="shared" si="22"/>
        <v>Account#21000</v>
      </c>
      <c r="D99" s="13" t="s">
        <v>124</v>
      </c>
      <c r="E99" s="22">
        <v>7.6601300508339003</v>
      </c>
      <c r="F99" s="81">
        <v>7.6602029851844797</v>
      </c>
      <c r="G99" s="81">
        <v>7.6601300508339003</v>
      </c>
      <c r="H99" s="81">
        <v>7.6602029851844797</v>
      </c>
      <c r="I99" s="81">
        <v>7.6602211828134896</v>
      </c>
      <c r="J99" s="81">
        <v>7.6601263012476304</v>
      </c>
    </row>
    <row r="100" spans="1:10">
      <c r="A100" s="19" t="s">
        <v>55</v>
      </c>
      <c r="B100" s="38">
        <v>21050</v>
      </c>
      <c r="C100" s="21" t="str">
        <f t="shared" si="22"/>
        <v>Account#21050</v>
      </c>
      <c r="D100" s="8" t="s">
        <v>125</v>
      </c>
      <c r="E100" s="22">
        <v>0</v>
      </c>
      <c r="F100" s="81">
        <v>0</v>
      </c>
      <c r="G100" s="81">
        <v>0</v>
      </c>
      <c r="H100" s="81">
        <v>0</v>
      </c>
      <c r="I100" s="81">
        <v>0</v>
      </c>
      <c r="J100" s="81">
        <v>0</v>
      </c>
    </row>
    <row r="101" spans="1:10">
      <c r="A101" s="19" t="s">
        <v>55</v>
      </c>
      <c r="B101" s="38">
        <v>21100</v>
      </c>
      <c r="C101" s="21" t="str">
        <f t="shared" si="22"/>
        <v>Account#21100</v>
      </c>
      <c r="D101" s="8" t="s">
        <v>126</v>
      </c>
      <c r="E101" s="22">
        <v>4.4982839625894604</v>
      </c>
      <c r="F101" s="81">
        <v>2.1045981195874401</v>
      </c>
      <c r="G101" s="81">
        <v>4.4982839625894604</v>
      </c>
      <c r="H101" s="81">
        <v>2.1045981195874401</v>
      </c>
      <c r="I101" s="81">
        <v>2.9607177483556701</v>
      </c>
      <c r="J101" s="81">
        <v>1.95948688690214</v>
      </c>
    </row>
    <row r="102" spans="1:10" outlineLevel="1">
      <c r="A102" s="19" t="s">
        <v>55</v>
      </c>
      <c r="B102" s="38">
        <v>22100</v>
      </c>
      <c r="C102" s="21" t="str">
        <f>$A102&amp;"#"&amp;B102</f>
        <v>Account#22100</v>
      </c>
      <c r="D102" s="8" t="s">
        <v>127</v>
      </c>
      <c r="E102" s="22">
        <v>7.3330448948363198</v>
      </c>
      <c r="F102" s="81">
        <v>4.8417817775537397</v>
      </c>
      <c r="G102" s="81">
        <v>7.3330448948363198</v>
      </c>
      <c r="H102" s="81">
        <v>4.8417817775537397</v>
      </c>
      <c r="I102" s="81">
        <v>27.215044406414599</v>
      </c>
      <c r="J102" s="81">
        <v>18.806617003738697</v>
      </c>
    </row>
    <row r="103" spans="1:10" outlineLevel="1">
      <c r="A103" s="19" t="s">
        <v>55</v>
      </c>
      <c r="B103" s="38">
        <v>22000</v>
      </c>
      <c r="C103" s="21" t="str">
        <f t="shared" si="22"/>
        <v>Account#22000</v>
      </c>
      <c r="D103" s="8" t="s">
        <v>128</v>
      </c>
      <c r="E103" s="22">
        <v>147.61904924295601</v>
      </c>
      <c r="F103" s="81">
        <v>157.83764590855699</v>
      </c>
      <c r="G103" s="81">
        <v>147.61904924295601</v>
      </c>
      <c r="H103" s="81">
        <v>157.83764590855699</v>
      </c>
      <c r="I103" s="81">
        <v>157.85494106771898</v>
      </c>
      <c r="J103" s="81">
        <v>156.75548166958498</v>
      </c>
    </row>
    <row r="104" spans="1:10">
      <c r="A104" s="19"/>
      <c r="B104" s="38"/>
      <c r="C104" s="21"/>
      <c r="D104" s="8" t="s">
        <v>128</v>
      </c>
      <c r="E104" s="41">
        <f>E103+E102</f>
        <v>154.95209413779233</v>
      </c>
      <c r="F104" s="81">
        <f t="shared" ref="F104:J104" si="32">F103+F102</f>
        <v>162.67942768611073</v>
      </c>
      <c r="G104" s="81">
        <f t="shared" si="32"/>
        <v>154.95209413779233</v>
      </c>
      <c r="H104" s="81">
        <f t="shared" si="32"/>
        <v>162.67942768611073</v>
      </c>
      <c r="I104" s="81">
        <f t="shared" si="32"/>
        <v>185.06998547413357</v>
      </c>
      <c r="J104" s="81">
        <f t="shared" si="32"/>
        <v>175.56209867332367</v>
      </c>
    </row>
    <row r="105" spans="1:10" outlineLevel="1">
      <c r="A105" s="19" t="s">
        <v>55</v>
      </c>
      <c r="B105" s="38">
        <v>22200</v>
      </c>
      <c r="C105" s="21" t="str">
        <f t="shared" si="22"/>
        <v>Account#22200</v>
      </c>
      <c r="D105" s="13" t="s">
        <v>129</v>
      </c>
      <c r="E105" s="22">
        <v>-4.76773188291666E-2</v>
      </c>
      <c r="F105" s="81">
        <v>2.5313492846561699E-2</v>
      </c>
      <c r="G105" s="81">
        <v>-4.76773188291666E-2</v>
      </c>
      <c r="H105" s="81">
        <v>2.5313492846561699E-2</v>
      </c>
      <c r="I105" s="81">
        <v>4.5498425998938804E-3</v>
      </c>
      <c r="J105" s="81">
        <v>-0.358966588722894</v>
      </c>
    </row>
    <row r="106" spans="1:10" outlineLevel="1">
      <c r="A106" s="19" t="s">
        <v>55</v>
      </c>
      <c r="B106" s="38">
        <v>22201</v>
      </c>
      <c r="C106" s="21" t="str">
        <f t="shared" si="22"/>
        <v>Account#22201</v>
      </c>
      <c r="D106" s="13" t="s">
        <v>130</v>
      </c>
      <c r="E106" s="22">
        <v>2.3113999999999999</v>
      </c>
      <c r="F106" s="81">
        <v>2.0089999999999999</v>
      </c>
      <c r="G106" s="81">
        <v>2.3113999999999999</v>
      </c>
      <c r="H106" s="81">
        <v>2.0089999999999999</v>
      </c>
      <c r="I106" s="81">
        <v>1.73566</v>
      </c>
      <c r="J106" s="81">
        <v>2.8250600000000001</v>
      </c>
    </row>
    <row r="107" spans="1:10" outlineLevel="1">
      <c r="A107" s="172" t="s">
        <v>55</v>
      </c>
      <c r="B107" s="173">
        <v>22202</v>
      </c>
      <c r="C107" s="21" t="str">
        <f t="shared" ref="C107" si="33">$A107&amp;"#"&amp;B107</f>
        <v>Account#22202</v>
      </c>
      <c r="D107" s="13" t="s">
        <v>131</v>
      </c>
      <c r="E107" s="22">
        <v>-1.779221856668</v>
      </c>
      <c r="F107" s="81">
        <v>-1.1179776820252101</v>
      </c>
      <c r="G107" s="81">
        <v>-1.779221856668</v>
      </c>
      <c r="H107" s="81">
        <v>-1.1179776820252101</v>
      </c>
      <c r="I107" s="81">
        <v>-1.9650615434730201</v>
      </c>
      <c r="J107" s="81">
        <v>0.45144819232815897</v>
      </c>
    </row>
    <row r="108" spans="1:10">
      <c r="A108" s="19"/>
      <c r="B108" s="38"/>
      <c r="C108" s="21"/>
      <c r="D108" s="8" t="s">
        <v>132</v>
      </c>
      <c r="E108" s="41">
        <f>E106+E105+E107</f>
        <v>0.48450082450283305</v>
      </c>
      <c r="F108" s="81">
        <f t="shared" ref="F108:J108" si="34">F106+F105+F107</f>
        <v>0.91633581082135129</v>
      </c>
      <c r="G108" s="81">
        <f t="shared" si="34"/>
        <v>0.48450082450283305</v>
      </c>
      <c r="H108" s="81">
        <f t="shared" si="34"/>
        <v>0.91633581082135129</v>
      </c>
      <c r="I108" s="81">
        <f t="shared" si="34"/>
        <v>-0.22485170087312634</v>
      </c>
      <c r="J108" s="81">
        <f t="shared" si="34"/>
        <v>2.9175416036052648</v>
      </c>
    </row>
    <row r="109" spans="1:10">
      <c r="A109" s="29" t="s">
        <v>55</v>
      </c>
      <c r="B109" s="56">
        <v>22050</v>
      </c>
      <c r="C109" s="31" t="str">
        <f t="shared" si="22"/>
        <v>Account#22050</v>
      </c>
      <c r="D109" s="32" t="s">
        <v>133</v>
      </c>
      <c r="E109" s="49">
        <v>-8.9745395000000006</v>
      </c>
      <c r="F109" s="83">
        <v>-10.067828879999999</v>
      </c>
      <c r="G109" s="83">
        <v>-8.9745395000000006</v>
      </c>
      <c r="H109" s="83">
        <v>-10.067828879999999</v>
      </c>
      <c r="I109" s="83">
        <v>-10.067828879999999</v>
      </c>
      <c r="J109" s="83">
        <v>-9.6189972199999989</v>
      </c>
    </row>
    <row r="110" spans="1:10">
      <c r="A110" s="19" t="s">
        <v>55</v>
      </c>
      <c r="B110" s="38">
        <v>29998</v>
      </c>
      <c r="C110" s="21" t="str">
        <f t="shared" si="22"/>
        <v>Account#29998</v>
      </c>
      <c r="D110" s="8" t="s">
        <v>98</v>
      </c>
      <c r="E110" s="41">
        <v>158.620473475718</v>
      </c>
      <c r="F110" s="81">
        <v>163.29273572170499</v>
      </c>
      <c r="G110" s="81">
        <v>158.620473475718</v>
      </c>
      <c r="H110" s="81">
        <v>163.29273572170499</v>
      </c>
      <c r="I110" s="81">
        <v>185.39872782442899</v>
      </c>
      <c r="J110" s="81">
        <v>178.48025624507798</v>
      </c>
    </row>
    <row r="111" spans="1:10">
      <c r="A111" s="34"/>
      <c r="B111" s="57"/>
      <c r="C111" s="36"/>
      <c r="D111" s="50"/>
      <c r="E111" s="58"/>
      <c r="F111" s="85"/>
      <c r="G111" s="85"/>
      <c r="H111" s="85"/>
      <c r="I111" s="85"/>
      <c r="J111" s="85"/>
    </row>
    <row r="112" spans="1:10" ht="18.75" customHeight="1">
      <c r="A112" s="34"/>
      <c r="B112" s="57"/>
      <c r="C112" s="36"/>
      <c r="D112" s="50" t="s">
        <v>134</v>
      </c>
      <c r="E112" s="58"/>
      <c r="F112" s="85"/>
      <c r="G112" s="85"/>
      <c r="H112" s="85"/>
      <c r="I112" s="85"/>
      <c r="J112" s="85"/>
    </row>
    <row r="113" spans="1:10" s="28" customFormat="1" outlineLevel="1">
      <c r="A113" s="42" t="s">
        <v>55</v>
      </c>
      <c r="B113" s="59">
        <v>25500</v>
      </c>
      <c r="C113" s="44" t="str">
        <f>$A113&amp;"#"&amp;B113</f>
        <v>Account#25500</v>
      </c>
      <c r="D113" s="45" t="s">
        <v>135</v>
      </c>
      <c r="E113" s="46">
        <v>2.6174179500929999</v>
      </c>
      <c r="F113" s="82">
        <v>2.3913710518591</v>
      </c>
      <c r="G113" s="82">
        <v>2.6174179500929999</v>
      </c>
      <c r="H113" s="82">
        <v>2.3913710518591</v>
      </c>
      <c r="I113" s="82">
        <v>2.4654954058217902</v>
      </c>
      <c r="J113" s="82">
        <v>2.3622704521880102</v>
      </c>
    </row>
    <row r="114" spans="1:10">
      <c r="A114" s="19"/>
      <c r="B114" s="38"/>
      <c r="C114" s="21"/>
      <c r="D114" s="8" t="s">
        <v>136</v>
      </c>
      <c r="E114" s="41">
        <f>+E113</f>
        <v>2.6174179500929999</v>
      </c>
      <c r="F114" s="81">
        <f t="shared" ref="F114:J114" si="35">+F113</f>
        <v>2.3913710518591</v>
      </c>
      <c r="G114" s="81">
        <f t="shared" si="35"/>
        <v>2.6174179500929999</v>
      </c>
      <c r="H114" s="81">
        <f t="shared" si="35"/>
        <v>2.3913710518591</v>
      </c>
      <c r="I114" s="81">
        <f t="shared" si="35"/>
        <v>2.4654954058217902</v>
      </c>
      <c r="J114" s="81">
        <f t="shared" si="35"/>
        <v>2.3622704521880102</v>
      </c>
    </row>
    <row r="115" spans="1:10" s="28" customFormat="1" outlineLevel="1">
      <c r="A115" s="42" t="s">
        <v>55</v>
      </c>
      <c r="B115" s="59">
        <v>25000</v>
      </c>
      <c r="C115" s="44" t="str">
        <f>$A115&amp;"#"&amp;B115</f>
        <v>Account#25000</v>
      </c>
      <c r="D115" s="45" t="s">
        <v>137</v>
      </c>
      <c r="E115" s="46">
        <v>-2.4264559783659901E-9</v>
      </c>
      <c r="F115" s="82">
        <v>2.5555203990279597E-8</v>
      </c>
      <c r="G115" s="82">
        <v>-2.4264559783659901E-9</v>
      </c>
      <c r="H115" s="82">
        <v>2.5555203990279597E-8</v>
      </c>
      <c r="I115" s="82">
        <v>2.10606879704756E-8</v>
      </c>
      <c r="J115" s="82">
        <v>6.5533307632037507E-8</v>
      </c>
    </row>
    <row r="116" spans="1:10" s="28" customFormat="1" outlineLevel="1">
      <c r="A116" s="42" t="s">
        <v>55</v>
      </c>
      <c r="B116" s="59">
        <v>25600</v>
      </c>
      <c r="C116" s="44" t="str">
        <f>$A116&amp;"#"&amp;B116</f>
        <v>Account#25600</v>
      </c>
      <c r="D116" s="45" t="s">
        <v>138</v>
      </c>
      <c r="E116" s="46">
        <v>1.9889181649101001E-2</v>
      </c>
      <c r="F116" s="82">
        <v>0</v>
      </c>
      <c r="G116" s="82">
        <v>1.9889181649101001E-2</v>
      </c>
      <c r="H116" s="82">
        <v>0</v>
      </c>
      <c r="I116" s="82">
        <v>0</v>
      </c>
      <c r="J116" s="82">
        <v>0</v>
      </c>
    </row>
    <row r="117" spans="1:10" s="28" customFormat="1" outlineLevel="1">
      <c r="A117" s="42" t="s">
        <v>55</v>
      </c>
      <c r="B117" s="43">
        <v>25080</v>
      </c>
      <c r="C117" s="44" t="str">
        <f>$A117&amp;"#"&amp;B117</f>
        <v>Account#25080</v>
      </c>
      <c r="D117" s="45" t="s">
        <v>139</v>
      </c>
      <c r="E117" s="46">
        <v>0</v>
      </c>
      <c r="F117" s="82">
        <v>0</v>
      </c>
      <c r="G117" s="82">
        <v>0</v>
      </c>
      <c r="H117" s="82">
        <v>0</v>
      </c>
      <c r="I117" s="82">
        <v>0</v>
      </c>
      <c r="J117" s="82">
        <v>0</v>
      </c>
    </row>
    <row r="118" spans="1:10">
      <c r="A118" s="19"/>
      <c r="B118" s="38"/>
      <c r="C118" s="21"/>
      <c r="D118" s="8" t="s">
        <v>140</v>
      </c>
      <c r="E118" s="41">
        <f>E117+E115+E116</f>
        <v>1.9889179222645024E-2</v>
      </c>
      <c r="F118" s="81">
        <f t="shared" ref="F118:H118" si="36">F117+F115+F116</f>
        <v>2.5555203990279597E-8</v>
      </c>
      <c r="G118" s="81">
        <f t="shared" si="36"/>
        <v>1.9889179222645024E-2</v>
      </c>
      <c r="H118" s="81">
        <f t="shared" si="36"/>
        <v>2.5555203990279597E-8</v>
      </c>
      <c r="I118" s="81">
        <f>I117+I115+I116</f>
        <v>2.10606879704756E-8</v>
      </c>
      <c r="J118" s="81">
        <f>J117+J115+J116</f>
        <v>6.5533307632037507E-8</v>
      </c>
    </row>
    <row r="119" spans="1:10" s="28" customFormat="1" outlineLevel="1">
      <c r="A119" s="42" t="s">
        <v>55</v>
      </c>
      <c r="B119" s="59">
        <v>24500</v>
      </c>
      <c r="C119" s="44" t="str">
        <f>$A119&amp;"#"&amp;B119</f>
        <v>Account#24500</v>
      </c>
      <c r="D119" s="45" t="s">
        <v>141</v>
      </c>
      <c r="E119" s="46">
        <v>0.15558759264432001</v>
      </c>
      <c r="F119" s="82">
        <v>4.1281430179795998E-2</v>
      </c>
      <c r="G119" s="82">
        <v>0.15558759264432001</v>
      </c>
      <c r="H119" s="82">
        <v>4.1281430179795998E-2</v>
      </c>
      <c r="I119" s="82">
        <v>0.197549802722852</v>
      </c>
      <c r="J119" s="82">
        <v>4.2397626667289599E-2</v>
      </c>
    </row>
    <row r="120" spans="1:10" s="28" customFormat="1" outlineLevel="1">
      <c r="A120" s="42" t="s">
        <v>55</v>
      </c>
      <c r="B120" s="59">
        <v>23000</v>
      </c>
      <c r="C120" s="44" t="str">
        <f t="shared" ref="C120" si="37">$A120&amp;"#"&amp;B120</f>
        <v>Account#23000</v>
      </c>
      <c r="D120" s="45" t="s">
        <v>142</v>
      </c>
      <c r="E120" s="46">
        <v>0</v>
      </c>
      <c r="F120" s="82">
        <v>0</v>
      </c>
      <c r="G120" s="82">
        <v>0</v>
      </c>
      <c r="H120" s="82">
        <v>0</v>
      </c>
      <c r="I120" s="82">
        <v>0</v>
      </c>
      <c r="J120" s="82">
        <v>0</v>
      </c>
    </row>
    <row r="121" spans="1:10">
      <c r="A121" s="19"/>
      <c r="B121" s="38"/>
      <c r="C121" s="21"/>
      <c r="D121" s="8" t="s">
        <v>141</v>
      </c>
      <c r="E121" s="41">
        <f>E120+E119</f>
        <v>0.15558759264432001</v>
      </c>
      <c r="F121" s="81">
        <f t="shared" ref="F121:I121" si="38">F120+F119</f>
        <v>4.1281430179795998E-2</v>
      </c>
      <c r="G121" s="81">
        <f t="shared" si="38"/>
        <v>0.15558759264432001</v>
      </c>
      <c r="H121" s="81">
        <f t="shared" si="38"/>
        <v>4.1281430179795998E-2</v>
      </c>
      <c r="I121" s="81">
        <f t="shared" si="38"/>
        <v>0.197549802722852</v>
      </c>
      <c r="J121" s="81">
        <f t="shared" ref="J121" si="39">J120+J119</f>
        <v>4.2397626667289599E-2</v>
      </c>
    </row>
    <row r="122" spans="1:10" outlineLevel="1">
      <c r="A122" s="19" t="s">
        <v>55</v>
      </c>
      <c r="B122" s="38">
        <v>24100</v>
      </c>
      <c r="C122" s="21" t="str">
        <f>$A122&amp;"#"&amp;B122</f>
        <v>Account#24100</v>
      </c>
      <c r="D122" s="45" t="s">
        <v>143</v>
      </c>
      <c r="E122" s="41">
        <v>0.43005743524751699</v>
      </c>
      <c r="F122" s="81">
        <v>5.2479281583053307E-4</v>
      </c>
      <c r="G122" s="81">
        <v>0.43005743524751699</v>
      </c>
      <c r="H122" s="81">
        <v>5.2479281583053307E-4</v>
      </c>
      <c r="I122" s="81">
        <v>0.46992071593389101</v>
      </c>
      <c r="J122" s="81">
        <v>5.3955617780356696E-4</v>
      </c>
    </row>
    <row r="123" spans="1:10">
      <c r="A123" s="19"/>
      <c r="B123" s="38"/>
      <c r="C123" s="21"/>
      <c r="D123" s="8" t="s">
        <v>144</v>
      </c>
      <c r="E123" s="41">
        <f>+E122</f>
        <v>0.43005743524751699</v>
      </c>
      <c r="F123" s="81">
        <f t="shared" ref="F123:J123" si="40">+F122</f>
        <v>5.2479281583053307E-4</v>
      </c>
      <c r="G123" s="81">
        <f t="shared" si="40"/>
        <v>0.43005743524751699</v>
      </c>
      <c r="H123" s="81">
        <f t="shared" si="40"/>
        <v>5.2479281583053307E-4</v>
      </c>
      <c r="I123" s="81">
        <f t="shared" si="40"/>
        <v>0.46992071593389101</v>
      </c>
      <c r="J123" s="81">
        <f t="shared" si="40"/>
        <v>5.3955617780356696E-4</v>
      </c>
    </row>
    <row r="124" spans="1:10" s="28" customFormat="1" outlineLevel="1">
      <c r="A124" s="42" t="s">
        <v>55</v>
      </c>
      <c r="B124" s="59">
        <v>25400</v>
      </c>
      <c r="C124" s="44" t="str">
        <f t="shared" si="22"/>
        <v>Account#25400</v>
      </c>
      <c r="D124" s="45" t="s">
        <v>145</v>
      </c>
      <c r="E124" s="46">
        <v>0.16624799999999998</v>
      </c>
      <c r="F124" s="82">
        <v>0</v>
      </c>
      <c r="G124" s="82">
        <v>0.16624799999999998</v>
      </c>
      <c r="H124" s="82">
        <v>0</v>
      </c>
      <c r="I124" s="82">
        <v>0.16624799999999998</v>
      </c>
      <c r="J124" s="82">
        <v>0</v>
      </c>
    </row>
    <row r="125" spans="1:10" s="28" customFormat="1" outlineLevel="1">
      <c r="A125" s="42" t="s">
        <v>55</v>
      </c>
      <c r="B125" s="59">
        <v>25501</v>
      </c>
      <c r="C125" s="44" t="str">
        <f t="shared" ref="C125" si="41">$A125&amp;"#"&amp;B125</f>
        <v>Account#25501</v>
      </c>
      <c r="D125" s="45" t="s">
        <v>146</v>
      </c>
      <c r="E125" s="46">
        <v>2.3952868620192098</v>
      </c>
      <c r="F125" s="82">
        <v>1.30232245711253</v>
      </c>
      <c r="G125" s="82">
        <v>2.3952868620192098</v>
      </c>
      <c r="H125" s="82">
        <v>1.30232245711253</v>
      </c>
      <c r="I125" s="82">
        <v>2.5299741270529998</v>
      </c>
      <c r="J125" s="82">
        <v>1.29428406920383</v>
      </c>
    </row>
    <row r="126" spans="1:10">
      <c r="A126" s="19"/>
      <c r="B126" s="38"/>
      <c r="C126" s="21"/>
      <c r="D126" s="48" t="s">
        <v>145</v>
      </c>
      <c r="E126" s="49">
        <f>E124+E125</f>
        <v>2.5615348620192098</v>
      </c>
      <c r="F126" s="83">
        <f>F124+F125</f>
        <v>1.30232245711253</v>
      </c>
      <c r="G126" s="83">
        <f t="shared" ref="G126:I126" si="42">G124+G125</f>
        <v>2.5615348620192098</v>
      </c>
      <c r="H126" s="83">
        <f t="shared" si="42"/>
        <v>1.30232245711253</v>
      </c>
      <c r="I126" s="83">
        <f t="shared" si="42"/>
        <v>2.6962221270529998</v>
      </c>
      <c r="J126" s="83">
        <f t="shared" ref="J126" si="43">J124+J125</f>
        <v>1.29428406920383</v>
      </c>
    </row>
    <row r="127" spans="1:10" outlineLevel="1">
      <c r="A127" s="34"/>
      <c r="B127" s="57"/>
      <c r="C127" s="36"/>
      <c r="D127" s="50"/>
      <c r="E127" s="58"/>
      <c r="F127" s="85"/>
      <c r="G127" s="85"/>
      <c r="H127" s="85"/>
      <c r="I127" s="85"/>
      <c r="J127" s="85"/>
    </row>
    <row r="128" spans="1:10" s="45" customFormat="1">
      <c r="A128" s="42"/>
      <c r="B128" s="43"/>
      <c r="C128" s="44"/>
      <c r="D128" s="8" t="s">
        <v>98</v>
      </c>
      <c r="E128" s="41">
        <f>E126+E123+E121+E118+E114</f>
        <v>5.7844870192266917</v>
      </c>
      <c r="F128" s="81">
        <f t="shared" ref="F128:J128" si="44">F126+F123+F121+F118+F114</f>
        <v>3.7354997575224607</v>
      </c>
      <c r="G128" s="81">
        <f t="shared" si="44"/>
        <v>5.7844870192266917</v>
      </c>
      <c r="H128" s="81">
        <f t="shared" si="44"/>
        <v>3.7354997575224607</v>
      </c>
      <c r="I128" s="81">
        <f t="shared" si="44"/>
        <v>5.8291880725922205</v>
      </c>
      <c r="J128" s="81">
        <f t="shared" si="44"/>
        <v>3.6994917697702414</v>
      </c>
    </row>
    <row r="129" spans="1:10" s="45" customFormat="1" ht="11.25">
      <c r="A129" s="42"/>
      <c r="B129" s="43"/>
      <c r="C129" s="44"/>
      <c r="E129" s="46"/>
      <c r="F129" s="82"/>
      <c r="G129" s="82"/>
      <c r="H129" s="82"/>
      <c r="I129" s="82"/>
      <c r="J129" s="82"/>
    </row>
    <row r="130" spans="1:10" s="45" customFormat="1">
      <c r="A130" s="42"/>
      <c r="B130" s="43"/>
      <c r="C130" s="44"/>
      <c r="D130" s="50" t="s">
        <v>147</v>
      </c>
      <c r="E130" s="46"/>
      <c r="F130" s="82"/>
      <c r="G130" s="82"/>
      <c r="H130" s="82"/>
      <c r="I130" s="82"/>
      <c r="J130" s="82"/>
    </row>
    <row r="131" spans="1:10" s="45" customFormat="1" ht="11.25" outlineLevel="1">
      <c r="A131" s="42" t="s">
        <v>55</v>
      </c>
      <c r="B131" s="43">
        <v>27000</v>
      </c>
      <c r="C131" s="44" t="str">
        <f>$A131&amp;"#"&amp;B131</f>
        <v>Account#27000</v>
      </c>
      <c r="D131" s="45" t="s">
        <v>148</v>
      </c>
      <c r="E131" s="46">
        <v>9.1784349933732304E-9</v>
      </c>
      <c r="F131" s="82">
        <v>8.4371058619581195E-9</v>
      </c>
      <c r="G131" s="82">
        <v>9.1784349933732304E-9</v>
      </c>
      <c r="H131" s="82">
        <v>8.4371058619581195E-9</v>
      </c>
      <c r="I131" s="82">
        <v>-1.0233041393803401E-8</v>
      </c>
      <c r="J131" s="82">
        <v>7.452399586327369E-9</v>
      </c>
    </row>
    <row r="132" spans="1:10" s="45" customFormat="1" ht="11.25" outlineLevel="1">
      <c r="A132" s="42" t="s">
        <v>55</v>
      </c>
      <c r="B132" s="43">
        <v>27080</v>
      </c>
      <c r="C132" s="44" t="str">
        <f>$A132&amp;"#"&amp;B132</f>
        <v>Account#27080</v>
      </c>
      <c r="D132" s="45" t="s">
        <v>149</v>
      </c>
      <c r="E132" s="46">
        <v>0</v>
      </c>
      <c r="F132" s="82">
        <v>-2.5262124748841299E-16</v>
      </c>
      <c r="G132" s="82">
        <v>0</v>
      </c>
      <c r="H132" s="82">
        <v>-2.5262124748841299E-16</v>
      </c>
      <c r="I132" s="82">
        <v>-2.5262124748841299E-16</v>
      </c>
      <c r="J132" s="82">
        <v>3.3853575596033003E-15</v>
      </c>
    </row>
    <row r="133" spans="1:10" s="45" customFormat="1" ht="11.25" outlineLevel="1">
      <c r="A133" s="42" t="s">
        <v>55</v>
      </c>
      <c r="B133" s="43">
        <v>27812</v>
      </c>
      <c r="C133" s="44" t="str">
        <f>$A133&amp;"#"&amp;B133</f>
        <v>Account#27812</v>
      </c>
      <c r="D133" s="45" t="s">
        <v>150</v>
      </c>
      <c r="E133" s="46">
        <v>0</v>
      </c>
      <c r="F133" s="82">
        <v>5.2968140900195703E-3</v>
      </c>
      <c r="G133" s="82">
        <v>0</v>
      </c>
      <c r="H133" s="82">
        <v>5.2968140900195703E-3</v>
      </c>
      <c r="I133" s="82">
        <v>0</v>
      </c>
      <c r="J133" s="82">
        <v>1.09670664505673E-2</v>
      </c>
    </row>
    <row r="134" spans="1:10" s="45" customFormat="1" ht="11.25" outlineLevel="1">
      <c r="A134" s="42" t="s">
        <v>55</v>
      </c>
      <c r="B134" s="43">
        <v>27810</v>
      </c>
      <c r="C134" s="44" t="str">
        <f>$A134&amp;"#"&amp;B134</f>
        <v>Account#27810</v>
      </c>
      <c r="D134" s="45" t="s">
        <v>151</v>
      </c>
      <c r="E134" s="46">
        <v>0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</row>
    <row r="135" spans="1:10" s="45" customFormat="1" ht="11.25" outlineLevel="1">
      <c r="A135" s="42" t="s">
        <v>55</v>
      </c>
      <c r="B135" s="161" t="s">
        <v>152</v>
      </c>
      <c r="C135" s="44" t="str">
        <f>$A135&amp;"#"&amp;B135</f>
        <v>Account#27080R</v>
      </c>
      <c r="D135" s="45" t="s">
        <v>153</v>
      </c>
      <c r="E135" s="46">
        <v>0</v>
      </c>
      <c r="F135" s="82">
        <v>-3.8906000545801301E-15</v>
      </c>
      <c r="G135" s="82">
        <v>0</v>
      </c>
      <c r="H135" s="82">
        <v>-3.8906000545801301E-15</v>
      </c>
      <c r="I135" s="82">
        <v>-2.5262124748841299E-16</v>
      </c>
      <c r="J135" s="82">
        <v>3.3853575596033003E-15</v>
      </c>
    </row>
    <row r="136" spans="1:10">
      <c r="A136" s="19"/>
      <c r="B136" s="162"/>
      <c r="C136" s="21"/>
      <c r="D136" s="8" t="s">
        <v>140</v>
      </c>
      <c r="E136" s="41">
        <f>SUM(E131:E135)</f>
        <v>9.1784349933732304E-9</v>
      </c>
      <c r="F136" s="81">
        <f t="shared" ref="F136:J136" si="45">SUM(F131:F135)</f>
        <v>5.296822527121289E-3</v>
      </c>
      <c r="G136" s="81">
        <f t="shared" si="45"/>
        <v>9.1784349933732304E-9</v>
      </c>
      <c r="H136" s="81">
        <f t="shared" si="45"/>
        <v>5.296822527121289E-3</v>
      </c>
      <c r="I136" s="81">
        <f t="shared" si="45"/>
        <v>-1.0233041899045895E-8</v>
      </c>
      <c r="J136" s="81">
        <f t="shared" si="45"/>
        <v>1.0967073902973658E-2</v>
      </c>
    </row>
    <row r="137" spans="1:10" s="45" customFormat="1" ht="11.25" outlineLevel="1">
      <c r="A137" s="168" t="s">
        <v>55</v>
      </c>
      <c r="B137" s="175">
        <v>27301</v>
      </c>
      <c r="C137" s="170" t="str">
        <f>$A137&amp;"#"&amp;B137</f>
        <v>Account#27301</v>
      </c>
      <c r="D137" s="169" t="s">
        <v>154</v>
      </c>
      <c r="E137" s="171">
        <v>0</v>
      </c>
      <c r="F137" s="82">
        <v>0</v>
      </c>
      <c r="G137" s="82">
        <v>0</v>
      </c>
      <c r="H137" s="82">
        <v>0</v>
      </c>
      <c r="I137" s="82">
        <v>0</v>
      </c>
      <c r="J137" s="82">
        <v>0</v>
      </c>
    </row>
    <row r="138" spans="1:10" s="45" customFormat="1" ht="11.25" outlineLevel="1">
      <c r="A138" s="168" t="s">
        <v>55</v>
      </c>
      <c r="B138" s="175">
        <v>27300</v>
      </c>
      <c r="C138" s="170" t="str">
        <f t="shared" ref="C138" si="46">$A138&amp;"#"&amp;B138</f>
        <v>Account#27300</v>
      </c>
      <c r="D138" s="169" t="s">
        <v>155</v>
      </c>
      <c r="E138" s="171">
        <v>3.4384945038610399</v>
      </c>
      <c r="F138" s="82">
        <v>3.80292271295591</v>
      </c>
      <c r="G138" s="82">
        <v>3.4384945038610399</v>
      </c>
      <c r="H138" s="82">
        <v>3.80292271295591</v>
      </c>
      <c r="I138" s="82">
        <v>4.5865244840286898</v>
      </c>
      <c r="J138" s="82">
        <v>4.0143829542851597</v>
      </c>
    </row>
    <row r="139" spans="1:10">
      <c r="A139" s="176"/>
      <c r="B139" s="177"/>
      <c r="C139" s="178"/>
      <c r="D139" s="174" t="s">
        <v>156</v>
      </c>
      <c r="E139" s="46">
        <f>E138+E137</f>
        <v>3.4384945038610399</v>
      </c>
      <c r="F139" s="82">
        <f t="shared" ref="F139:J139" si="47">F138+F137</f>
        <v>3.80292271295591</v>
      </c>
      <c r="G139" s="82">
        <f t="shared" si="47"/>
        <v>3.4384945038610399</v>
      </c>
      <c r="H139" s="82">
        <f t="shared" si="47"/>
        <v>3.80292271295591</v>
      </c>
      <c r="I139" s="82">
        <f t="shared" si="47"/>
        <v>4.5865244840286898</v>
      </c>
      <c r="J139" s="82">
        <f t="shared" si="47"/>
        <v>4.0143829542851597</v>
      </c>
    </row>
    <row r="140" spans="1:10">
      <c r="A140" s="19" t="s">
        <v>55</v>
      </c>
      <c r="B140" s="162">
        <v>27111</v>
      </c>
      <c r="C140" s="21" t="str">
        <f t="shared" si="22"/>
        <v>Account#27111</v>
      </c>
      <c r="D140" s="13" t="s">
        <v>157</v>
      </c>
      <c r="E140" s="46">
        <v>1.7764522416498001</v>
      </c>
      <c r="F140" s="82">
        <v>0.92534821927094302</v>
      </c>
      <c r="G140" s="82">
        <v>1.7764522416498001</v>
      </c>
      <c r="H140" s="82">
        <v>0.92534821927094302</v>
      </c>
      <c r="I140" s="82">
        <v>1.3107680900388301</v>
      </c>
      <c r="J140" s="82">
        <v>1.8270552393285799</v>
      </c>
    </row>
    <row r="141" spans="1:10">
      <c r="A141" s="19" t="s">
        <v>55</v>
      </c>
      <c r="B141" s="162">
        <v>27950</v>
      </c>
      <c r="C141" s="21" t="str">
        <f t="shared" ref="C141" si="48">$A141&amp;"#"&amp;B141</f>
        <v>Account#27950</v>
      </c>
      <c r="D141" s="13" t="s">
        <v>158</v>
      </c>
      <c r="E141" s="46">
        <v>1.00769437644136</v>
      </c>
      <c r="F141" s="82">
        <v>0.41788134440188202</v>
      </c>
      <c r="G141" s="82">
        <v>1.00769437644136</v>
      </c>
      <c r="H141" s="82">
        <v>0.41788134440188202</v>
      </c>
      <c r="I141" s="82">
        <v>1.36782267708604</v>
      </c>
      <c r="J141" s="82">
        <v>0.42372026035162902</v>
      </c>
    </row>
    <row r="142" spans="1:10" s="45" customFormat="1" ht="11.25" outlineLevel="1">
      <c r="A142" s="42" t="s">
        <v>55</v>
      </c>
      <c r="B142" s="161">
        <v>27813</v>
      </c>
      <c r="C142" s="44" t="str">
        <f>$A142&amp;"#"&amp;B142</f>
        <v>Account#27813</v>
      </c>
      <c r="D142" s="45" t="s">
        <v>159</v>
      </c>
      <c r="E142" s="46">
        <v>1.2792277407641399</v>
      </c>
      <c r="F142" s="82">
        <v>1.27797245779804</v>
      </c>
      <c r="G142" s="82">
        <v>1.2792277407641399</v>
      </c>
      <c r="H142" s="82">
        <v>1.27797245779804</v>
      </c>
      <c r="I142" s="82">
        <v>1.16856237425807</v>
      </c>
      <c r="J142" s="82">
        <v>1.60419675023952</v>
      </c>
    </row>
    <row r="143" spans="1:10" s="45" customFormat="1" ht="11.25" outlineLevel="1">
      <c r="A143" s="42" t="s">
        <v>55</v>
      </c>
      <c r="B143" s="161">
        <v>27302</v>
      </c>
      <c r="C143" s="44" t="str">
        <f t="shared" si="22"/>
        <v>Account#27302</v>
      </c>
      <c r="D143" s="45" t="s">
        <v>160</v>
      </c>
      <c r="E143" s="46">
        <v>0</v>
      </c>
      <c r="F143" s="82">
        <v>0</v>
      </c>
      <c r="G143" s="82">
        <v>0</v>
      </c>
      <c r="H143" s="82">
        <v>0</v>
      </c>
      <c r="I143" s="82">
        <v>0</v>
      </c>
      <c r="J143" s="82">
        <v>0</v>
      </c>
    </row>
    <row r="144" spans="1:10" s="45" customFormat="1" ht="11.25" outlineLevel="1">
      <c r="A144" s="42" t="s">
        <v>55</v>
      </c>
      <c r="B144" s="161">
        <v>27303</v>
      </c>
      <c r="C144" s="44" t="str">
        <f t="shared" si="22"/>
        <v>Account#27303</v>
      </c>
      <c r="D144" s="45" t="s">
        <v>161</v>
      </c>
      <c r="E144" s="46">
        <v>23.008614096714499</v>
      </c>
      <c r="F144" s="82">
        <v>23.140215365447499</v>
      </c>
      <c r="G144" s="82">
        <v>23.008614096714499</v>
      </c>
      <c r="H144" s="82">
        <v>23.140215365447499</v>
      </c>
      <c r="I144" s="82">
        <v>24.947532761511297</v>
      </c>
      <c r="J144" s="82">
        <v>20.322642573575003</v>
      </c>
    </row>
    <row r="145" spans="1:10" s="45" customFormat="1" ht="11.25" outlineLevel="1">
      <c r="A145" s="42" t="s">
        <v>55</v>
      </c>
      <c r="B145" s="161">
        <v>27500</v>
      </c>
      <c r="C145" s="44" t="str">
        <f t="shared" si="22"/>
        <v>Account#27500</v>
      </c>
      <c r="D145" s="45" t="s">
        <v>162</v>
      </c>
      <c r="E145" s="46">
        <v>13.4834853071981</v>
      </c>
      <c r="F145" s="82">
        <v>13.6790288273183</v>
      </c>
      <c r="G145" s="82">
        <v>13.4834853071981</v>
      </c>
      <c r="H145" s="82">
        <v>13.6790288273183</v>
      </c>
      <c r="I145" s="82">
        <v>12.7571705024622</v>
      </c>
      <c r="J145" s="82">
        <v>10.710784835194</v>
      </c>
    </row>
    <row r="146" spans="1:10" s="45" customFormat="1" ht="11.25" outlineLevel="1">
      <c r="A146" s="42" t="s">
        <v>55</v>
      </c>
      <c r="B146" s="161">
        <v>27580</v>
      </c>
      <c r="C146" s="44" t="str">
        <f t="shared" si="22"/>
        <v>Account#27580</v>
      </c>
      <c r="D146" s="45" t="s">
        <v>163</v>
      </c>
      <c r="E146" s="46">
        <v>-4.1744385725905903E-16</v>
      </c>
      <c r="F146" s="82">
        <v>-0.52199999999999902</v>
      </c>
      <c r="G146" s="82">
        <v>-4.1744385725905903E-16</v>
      </c>
      <c r="H146" s="82">
        <v>-0.52199999999999902</v>
      </c>
      <c r="I146" s="82">
        <v>-4.0500935938325702E-16</v>
      </c>
      <c r="J146" s="82">
        <v>1.20081722343457E-15</v>
      </c>
    </row>
    <row r="147" spans="1:10" s="45" customFormat="1" ht="11.25" outlineLevel="1">
      <c r="A147" s="42" t="s">
        <v>55</v>
      </c>
      <c r="B147" s="161">
        <v>27501</v>
      </c>
      <c r="C147" s="44" t="str">
        <f t="shared" si="22"/>
        <v>Account#27501</v>
      </c>
      <c r="D147" s="45" t="s">
        <v>164</v>
      </c>
      <c r="E147" s="46">
        <v>0</v>
      </c>
      <c r="F147" s="82">
        <v>0</v>
      </c>
      <c r="G147" s="82">
        <v>0</v>
      </c>
      <c r="H147" s="82">
        <v>0</v>
      </c>
      <c r="I147" s="82">
        <v>0</v>
      </c>
      <c r="J147" s="82">
        <v>0</v>
      </c>
    </row>
    <row r="148" spans="1:10" s="45" customFormat="1" ht="11.25" outlineLevel="1">
      <c r="A148" s="42" t="s">
        <v>55</v>
      </c>
      <c r="B148" s="161" t="s">
        <v>165</v>
      </c>
      <c r="C148" s="44" t="str">
        <f t="shared" ref="C148" si="49">$A148&amp;"#"&amp;B148</f>
        <v>Account#27580R</v>
      </c>
      <c r="D148" s="45" t="s">
        <v>166</v>
      </c>
      <c r="E148" s="46">
        <v>4.1495695768389896E-15</v>
      </c>
      <c r="F148" s="82">
        <v>3.0722091537427301E-15</v>
      </c>
      <c r="G148" s="82">
        <v>4.1495695768389896E-15</v>
      </c>
      <c r="H148" s="82">
        <v>3.0722091537427301E-15</v>
      </c>
      <c r="I148" s="82">
        <v>3.2798652682686197E-14</v>
      </c>
      <c r="J148" s="82">
        <v>1.48858703141741E-15</v>
      </c>
    </row>
    <row r="149" spans="1:10" s="45" customFormat="1" ht="11.25" outlineLevel="1">
      <c r="A149" s="42" t="s">
        <v>55</v>
      </c>
      <c r="B149" s="43">
        <v>27800</v>
      </c>
      <c r="C149" s="44" t="str">
        <f t="shared" si="22"/>
        <v>Account#27800</v>
      </c>
      <c r="D149" s="45" t="s">
        <v>167</v>
      </c>
      <c r="E149" s="46">
        <v>2.07440506589165</v>
      </c>
      <c r="F149" s="82">
        <v>1.9826304240728301</v>
      </c>
      <c r="G149" s="82">
        <v>2.07440506589165</v>
      </c>
      <c r="H149" s="82">
        <v>1.9826304240728301</v>
      </c>
      <c r="I149" s="82">
        <v>1.21336551804616</v>
      </c>
      <c r="J149" s="82">
        <v>1.30122842323993</v>
      </c>
    </row>
    <row r="150" spans="1:10" s="45" customFormat="1" ht="11.25" outlineLevel="1">
      <c r="A150" s="42" t="s">
        <v>55</v>
      </c>
      <c r="B150" s="43">
        <v>27801</v>
      </c>
      <c r="C150" s="44" t="str">
        <f t="shared" si="22"/>
        <v>Account#27801</v>
      </c>
      <c r="D150" s="45" t="s">
        <v>168</v>
      </c>
      <c r="E150" s="46">
        <v>0.206230394505864</v>
      </c>
      <c r="F150" s="82">
        <v>0.16638975899584499</v>
      </c>
      <c r="G150" s="82">
        <v>0.206230394505864</v>
      </c>
      <c r="H150" s="82">
        <v>0.16638975899584499</v>
      </c>
      <c r="I150" s="82">
        <v>0.16152233585892198</v>
      </c>
      <c r="J150" s="82">
        <v>0.21419964794738999</v>
      </c>
    </row>
    <row r="151" spans="1:10" s="45" customFormat="1" ht="11.25" outlineLevel="1">
      <c r="A151" s="42" t="s">
        <v>55</v>
      </c>
      <c r="B151" s="43">
        <v>27802</v>
      </c>
      <c r="C151" s="44" t="str">
        <f t="shared" si="22"/>
        <v>Account#27802</v>
      </c>
      <c r="D151" s="45" t="s">
        <v>169</v>
      </c>
      <c r="E151" s="46">
        <v>5.4423814394188599E-2</v>
      </c>
      <c r="F151" s="82">
        <v>4.8490704651351801E-2</v>
      </c>
      <c r="G151" s="82">
        <v>5.4423814394188599E-2</v>
      </c>
      <c r="H151" s="82">
        <v>4.8490704651351801E-2</v>
      </c>
      <c r="I151" s="82">
        <v>4.6012296444096303E-2</v>
      </c>
      <c r="J151" s="82">
        <v>5.29047783885227E-2</v>
      </c>
    </row>
    <row r="152" spans="1:10" s="45" customFormat="1" ht="11.25" outlineLevel="1">
      <c r="A152" s="42" t="s">
        <v>55</v>
      </c>
      <c r="B152" s="43">
        <v>27808</v>
      </c>
      <c r="C152" s="44" t="str">
        <f t="shared" si="22"/>
        <v>Account#27808</v>
      </c>
      <c r="D152" s="45" t="s">
        <v>170</v>
      </c>
      <c r="E152" s="46">
        <v>0</v>
      </c>
      <c r="F152" s="82">
        <v>0</v>
      </c>
      <c r="G152" s="82">
        <v>0</v>
      </c>
      <c r="H152" s="82">
        <v>0</v>
      </c>
      <c r="I152" s="82">
        <v>0</v>
      </c>
      <c r="J152" s="82">
        <v>0.12137962000000001</v>
      </c>
    </row>
    <row r="153" spans="1:10" s="45" customFormat="1" ht="11.25" outlineLevel="1">
      <c r="A153" s="42"/>
      <c r="B153" s="43"/>
      <c r="C153" s="44"/>
      <c r="E153" s="46"/>
      <c r="F153" s="82"/>
      <c r="G153" s="82"/>
      <c r="H153" s="82"/>
      <c r="I153" s="82"/>
      <c r="J153" s="82"/>
    </row>
    <row r="154" spans="1:10" s="45" customFormat="1" ht="11.25" outlineLevel="1">
      <c r="A154" s="42" t="s">
        <v>55</v>
      </c>
      <c r="B154" s="43">
        <v>27811</v>
      </c>
      <c r="C154" s="44" t="str">
        <f t="shared" si="22"/>
        <v>Account#27811</v>
      </c>
      <c r="D154" s="45" t="s">
        <v>171</v>
      </c>
      <c r="E154" s="46">
        <v>0.620409246689686</v>
      </c>
      <c r="F154" s="82">
        <v>0.98299989308706903</v>
      </c>
      <c r="G154" s="82">
        <v>0.620409246689686</v>
      </c>
      <c r="H154" s="82">
        <v>0.98299989308706903</v>
      </c>
      <c r="I154" s="82">
        <v>0.83313061333540395</v>
      </c>
      <c r="J154" s="82">
        <v>0.99040376975381006</v>
      </c>
    </row>
    <row r="155" spans="1:10" s="45" customFormat="1" ht="11.25" outlineLevel="1">
      <c r="A155" s="42" t="s">
        <v>55</v>
      </c>
      <c r="B155" s="43">
        <v>27815</v>
      </c>
      <c r="C155" s="44" t="str">
        <f t="shared" si="22"/>
        <v>Account#27815</v>
      </c>
      <c r="D155" s="45" t="s">
        <v>172</v>
      </c>
      <c r="E155" s="46">
        <v>1.3954266969693898</v>
      </c>
      <c r="F155" s="82">
        <v>1.56140773260137</v>
      </c>
      <c r="G155" s="82">
        <v>1.3954266969693898</v>
      </c>
      <c r="H155" s="82">
        <v>1.56140773260137</v>
      </c>
      <c r="I155" s="82">
        <v>2.7744281618656101</v>
      </c>
      <c r="J155" s="82">
        <v>3.0551242574446302</v>
      </c>
    </row>
    <row r="156" spans="1:10" s="45" customFormat="1" ht="11.25" outlineLevel="1">
      <c r="A156" s="42" t="s">
        <v>55</v>
      </c>
      <c r="B156" s="43">
        <v>27900</v>
      </c>
      <c r="C156" s="44" t="str">
        <f t="shared" ref="C156:C163" si="50">$A156&amp;"#"&amp;B156</f>
        <v>Account#27900</v>
      </c>
      <c r="D156" s="45" t="s">
        <v>173</v>
      </c>
      <c r="E156" s="46">
        <v>5.1776591400218902E-3</v>
      </c>
      <c r="F156" s="82">
        <v>3.6234763797438097E-8</v>
      </c>
      <c r="G156" s="82">
        <v>5.1776591400218902E-3</v>
      </c>
      <c r="H156" s="82">
        <v>3.6234763797438097E-8</v>
      </c>
      <c r="I156" s="82">
        <v>4.2512469692287608E-3</v>
      </c>
      <c r="J156" s="82">
        <v>1.20138020065497E-9</v>
      </c>
    </row>
    <row r="157" spans="1:10" s="45" customFormat="1" ht="11.25" outlineLevel="1">
      <c r="A157" s="42" t="s">
        <v>55</v>
      </c>
      <c r="B157" s="43">
        <v>27901</v>
      </c>
      <c r="C157" s="44" t="str">
        <f t="shared" si="50"/>
        <v>Account#27901</v>
      </c>
      <c r="D157" s="45" t="s">
        <v>174</v>
      </c>
      <c r="E157" s="46">
        <v>0.14361931794049801</v>
      </c>
      <c r="F157" s="82">
        <v>9.6380109178958312E-2</v>
      </c>
      <c r="G157" s="82">
        <v>0.14361931794049801</v>
      </c>
      <c r="H157" s="82">
        <v>9.6380109178958312E-2</v>
      </c>
      <c r="I157" s="82">
        <v>0.15921771047265199</v>
      </c>
      <c r="J157" s="82">
        <v>0.31669877180781603</v>
      </c>
    </row>
    <row r="158" spans="1:10" s="45" customFormat="1" ht="11.25" outlineLevel="1">
      <c r="A158" s="42" t="s">
        <v>55</v>
      </c>
      <c r="B158" s="43">
        <v>27902</v>
      </c>
      <c r="C158" s="44" t="str">
        <f t="shared" si="50"/>
        <v>Account#27902</v>
      </c>
      <c r="D158" s="45" t="s">
        <v>175</v>
      </c>
      <c r="E158" s="46">
        <v>11.3876770995833</v>
      </c>
      <c r="F158" s="82">
        <v>10.508636057924999</v>
      </c>
      <c r="G158" s="82">
        <v>11.3876770995833</v>
      </c>
      <c r="H158" s="82">
        <v>10.508636057924999</v>
      </c>
      <c r="I158" s="82">
        <v>10.604431039482501</v>
      </c>
      <c r="J158" s="82">
        <v>10.1950098783431</v>
      </c>
    </row>
    <row r="159" spans="1:10" s="45" customFormat="1" ht="11.25" outlineLevel="1">
      <c r="A159" s="42" t="s">
        <v>55</v>
      </c>
      <c r="B159" s="43">
        <v>27903</v>
      </c>
      <c r="C159" s="44" t="str">
        <f t="shared" si="50"/>
        <v>Account#27903</v>
      </c>
      <c r="D159" s="45" t="s">
        <v>176</v>
      </c>
      <c r="E159" s="46">
        <v>1.7942433844511501</v>
      </c>
      <c r="F159" s="82">
        <v>1.75825625228559</v>
      </c>
      <c r="G159" s="82">
        <v>1.7942433844511501</v>
      </c>
      <c r="H159" s="82">
        <v>1.75825625228559</v>
      </c>
      <c r="I159" s="82">
        <v>1.6725334704680899</v>
      </c>
      <c r="J159" s="82">
        <v>1.8531917380291199</v>
      </c>
    </row>
    <row r="160" spans="1:10" s="45" customFormat="1" ht="11.25" outlineLevel="1">
      <c r="A160" s="42" t="s">
        <v>55</v>
      </c>
      <c r="B160" s="43">
        <v>27904</v>
      </c>
      <c r="C160" s="44" t="str">
        <f t="shared" si="50"/>
        <v>Account#27904</v>
      </c>
      <c r="D160" s="45" t="s">
        <v>177</v>
      </c>
      <c r="E160" s="46">
        <v>3.7828446421275497</v>
      </c>
      <c r="F160" s="82">
        <v>6.5486355989112601</v>
      </c>
      <c r="G160" s="82">
        <v>3.7828446421275497</v>
      </c>
      <c r="H160" s="82">
        <v>6.5486355989112601</v>
      </c>
      <c r="I160" s="82">
        <v>11.8264451406727</v>
      </c>
      <c r="J160" s="82">
        <v>7.9357073704288297</v>
      </c>
    </row>
    <row r="161" spans="1:10" s="45" customFormat="1" ht="11.25" outlineLevel="1">
      <c r="A161" s="42" t="s">
        <v>55</v>
      </c>
      <c r="B161" s="43">
        <v>27905</v>
      </c>
      <c r="C161" s="44" t="str">
        <f t="shared" si="50"/>
        <v>Account#27905</v>
      </c>
      <c r="D161" s="45" t="s">
        <v>178</v>
      </c>
      <c r="E161" s="46">
        <v>3.2179913342731501</v>
      </c>
      <c r="F161" s="82">
        <v>3.3328312056871701</v>
      </c>
      <c r="G161" s="82">
        <v>3.2179913342731501</v>
      </c>
      <c r="H161" s="82">
        <v>3.3328312056871701</v>
      </c>
      <c r="I161" s="82">
        <v>3.12220523907909</v>
      </c>
      <c r="J161" s="82">
        <v>4.0776459670800804</v>
      </c>
    </row>
    <row r="162" spans="1:10" s="45" customFormat="1" ht="11.25" outlineLevel="1">
      <c r="A162" s="42" t="s">
        <v>55</v>
      </c>
      <c r="B162" s="43">
        <v>27980</v>
      </c>
      <c r="C162" s="44" t="str">
        <f t="shared" si="50"/>
        <v>Account#27980</v>
      </c>
      <c r="D162" s="45" t="s">
        <v>179</v>
      </c>
      <c r="E162" s="46">
        <v>0</v>
      </c>
      <c r="F162" s="82">
        <v>0</v>
      </c>
      <c r="G162" s="82">
        <v>0</v>
      </c>
      <c r="H162" s="82">
        <v>0</v>
      </c>
      <c r="I162" s="82">
        <v>2.2737367544323201E-16</v>
      </c>
      <c r="J162" s="82">
        <v>-1.70530256582424E-16</v>
      </c>
    </row>
    <row r="163" spans="1:10" s="45" customFormat="1" ht="11.25" outlineLevel="1">
      <c r="A163" s="42" t="s">
        <v>55</v>
      </c>
      <c r="B163" s="43">
        <v>27985</v>
      </c>
      <c r="C163" s="44" t="str">
        <f t="shared" si="50"/>
        <v>Account#27985</v>
      </c>
      <c r="D163" s="45" t="s">
        <v>180</v>
      </c>
      <c r="E163" s="46">
        <v>2.5247572045181102E-17</v>
      </c>
      <c r="F163" s="82">
        <v>2.5247572045181102E-17</v>
      </c>
      <c r="G163" s="82">
        <v>2.5247572045181102E-17</v>
      </c>
      <c r="H163" s="82">
        <v>2.5247572045181102E-17</v>
      </c>
      <c r="I163" s="82">
        <v>2.5247572045181102E-17</v>
      </c>
      <c r="J163" s="82">
        <v>-2.0212610339805099E-16</v>
      </c>
    </row>
    <row r="164" spans="1:10" s="45" customFormat="1" ht="11.25" outlineLevel="1">
      <c r="A164" s="42" t="s">
        <v>55</v>
      </c>
      <c r="B164" s="43">
        <v>27814</v>
      </c>
      <c r="C164" s="44" t="str">
        <f t="shared" ref="C164:C166" si="51">$A164&amp;"#"&amp;B164</f>
        <v>Account#27814</v>
      </c>
      <c r="D164" s="45" t="s">
        <v>181</v>
      </c>
      <c r="E164" s="46">
        <v>1.1911034700000001</v>
      </c>
      <c r="F164" s="82">
        <v>0.32858808</v>
      </c>
      <c r="G164" s="82">
        <v>1.1911034700000001</v>
      </c>
      <c r="H164" s="82">
        <v>0.32858808</v>
      </c>
      <c r="I164" s="82">
        <v>0.27072039000000003</v>
      </c>
      <c r="J164" s="82">
        <v>1.50616532</v>
      </c>
    </row>
    <row r="165" spans="1:10" s="181" customFormat="1" ht="11.25" outlineLevel="1">
      <c r="A165" s="180" t="s">
        <v>55</v>
      </c>
      <c r="B165" s="181">
        <v>28950</v>
      </c>
      <c r="C165" s="182" t="str">
        <f t="shared" ref="C165" si="52">$A165&amp;"#"&amp;B165</f>
        <v>Account#28950</v>
      </c>
      <c r="D165" s="181" t="s">
        <v>182</v>
      </c>
      <c r="E165" s="183">
        <v>0.81094968683157598</v>
      </c>
      <c r="F165" s="183">
        <v>1.43798790639122</v>
      </c>
      <c r="G165" s="183">
        <v>0.81094968683157598</v>
      </c>
      <c r="H165" s="183">
        <v>1.43798790639122</v>
      </c>
      <c r="I165" s="183">
        <v>2.4170131090279803</v>
      </c>
      <c r="J165" s="183">
        <v>1.29823505304216</v>
      </c>
    </row>
    <row r="166" spans="1:10" s="45" customFormat="1" ht="11.25" outlineLevel="1">
      <c r="A166" s="168" t="s">
        <v>55</v>
      </c>
      <c r="B166" s="169">
        <v>27817</v>
      </c>
      <c r="C166" s="170" t="str">
        <f t="shared" si="51"/>
        <v>Account#27817</v>
      </c>
      <c r="D166" s="169" t="s">
        <v>183</v>
      </c>
      <c r="E166" s="46">
        <v>0.65995946501170399</v>
      </c>
      <c r="F166" s="82">
        <v>0.67473774490740301</v>
      </c>
      <c r="G166" s="82">
        <v>0.65995946501170399</v>
      </c>
      <c r="H166" s="82">
        <v>0.67473774490740301</v>
      </c>
      <c r="I166" s="82">
        <v>1.3004432523466201</v>
      </c>
      <c r="J166" s="82">
        <v>1.01481493283782</v>
      </c>
    </row>
    <row r="167" spans="1:10">
      <c r="A167" s="19"/>
      <c r="B167" s="38"/>
      <c r="C167" s="21"/>
      <c r="D167" s="8" t="s">
        <v>184</v>
      </c>
      <c r="E167" s="41">
        <f>SUM(E142:E166)</f>
        <v>65.115788422486489</v>
      </c>
      <c r="F167" s="82">
        <f>SUM(F142:F166)</f>
        <v>67.003188155493675</v>
      </c>
      <c r="G167" s="82">
        <f>SUM(G142:G166)</f>
        <v>65.115788422486489</v>
      </c>
      <c r="H167" s="82">
        <f>SUM(H142:H166)</f>
        <v>67.003188155493675</v>
      </c>
      <c r="I167" s="82">
        <f t="shared" ref="I167:J167" si="53">SUM(I142:I166)</f>
        <v>75.278985162300643</v>
      </c>
      <c r="J167" s="82">
        <f t="shared" si="53"/>
        <v>66.570333688553106</v>
      </c>
    </row>
    <row r="168" spans="1:10">
      <c r="A168" s="19"/>
      <c r="B168" s="38"/>
      <c r="C168" s="21"/>
      <c r="D168" s="8" t="s">
        <v>98</v>
      </c>
      <c r="E168" s="41">
        <f>E167+E140+E139+E136+E141</f>
        <v>71.338429553617132</v>
      </c>
      <c r="F168" s="41">
        <f>F167+F140+F139+F136+F141</f>
        <v>72.154637254649515</v>
      </c>
      <c r="G168" s="41">
        <f t="shared" ref="G168:J168" si="54">G167+G140+G139+G136+G141</f>
        <v>71.338429553617132</v>
      </c>
      <c r="H168" s="41">
        <f>H167+H140+H139+H136+H141</f>
        <v>72.154637254649515</v>
      </c>
      <c r="I168" s="41">
        <f t="shared" si="54"/>
        <v>82.544100403221165</v>
      </c>
      <c r="J168" s="41">
        <f t="shared" si="54"/>
        <v>72.846459216421451</v>
      </c>
    </row>
    <row r="169" spans="1:10" s="45" customFormat="1" ht="11.25" outlineLevel="1">
      <c r="A169" s="42" t="s">
        <v>55</v>
      </c>
      <c r="B169" s="43">
        <v>29000</v>
      </c>
      <c r="C169" s="44" t="str">
        <f>$A169&amp;"#"&amp;B169</f>
        <v>Account#29000</v>
      </c>
      <c r="D169" s="45" t="s">
        <v>185</v>
      </c>
      <c r="E169" s="46">
        <v>0</v>
      </c>
      <c r="F169" s="82">
        <v>0</v>
      </c>
      <c r="G169" s="82">
        <v>0</v>
      </c>
      <c r="H169" s="82">
        <v>0</v>
      </c>
      <c r="I169" s="82">
        <v>0</v>
      </c>
      <c r="J169" s="82">
        <v>0</v>
      </c>
    </row>
    <row r="170" spans="1:10" ht="13.5" thickBot="1">
      <c r="A170" s="19"/>
      <c r="B170" s="38"/>
      <c r="C170" s="21"/>
      <c r="D170" s="52"/>
      <c r="E170" s="53"/>
      <c r="F170" s="84"/>
      <c r="G170" s="84"/>
      <c r="H170" s="84"/>
      <c r="I170" s="84"/>
      <c r="J170" s="84"/>
    </row>
    <row r="171" spans="1:10" ht="13.5" thickBot="1">
      <c r="A171" s="34" t="s">
        <v>55</v>
      </c>
      <c r="B171" s="57">
        <v>29999</v>
      </c>
      <c r="C171" s="36" t="str">
        <f>$A171&amp;"#"&amp;B171</f>
        <v>Account#29999</v>
      </c>
      <c r="D171" s="60" t="s">
        <v>186</v>
      </c>
      <c r="E171" s="54">
        <v>235.74339004856199</v>
      </c>
      <c r="F171" s="54">
        <v>239.18287273387702</v>
      </c>
      <c r="G171" s="54">
        <v>235.74339004856199</v>
      </c>
      <c r="H171" s="54">
        <v>239.18287273387702</v>
      </c>
      <c r="I171" s="54">
        <v>273.77201521829397</v>
      </c>
      <c r="J171" s="54">
        <v>255.02620723127001</v>
      </c>
    </row>
    <row r="172" spans="1:10">
      <c r="A172" s="34"/>
      <c r="B172" s="57"/>
      <c r="C172" s="36"/>
      <c r="D172" s="50"/>
      <c r="J172" s="11"/>
    </row>
    <row r="173" spans="1:10">
      <c r="A173" s="34"/>
      <c r="B173" s="57"/>
      <c r="C173" s="36"/>
      <c r="D173" s="50"/>
      <c r="E173" s="179">
        <f>E168+E128+E110-E171</f>
        <v>0</v>
      </c>
      <c r="F173" s="41">
        <f t="shared" ref="F173:J173" si="55">F168+F128+F110-F171</f>
        <v>0</v>
      </c>
      <c r="G173" s="41">
        <f t="shared" si="55"/>
        <v>0</v>
      </c>
      <c r="H173" s="41">
        <f t="shared" si="55"/>
        <v>0</v>
      </c>
      <c r="I173" s="41">
        <f t="shared" si="55"/>
        <v>1.0819484259627643E-6</v>
      </c>
      <c r="J173" s="41">
        <f t="shared" si="55"/>
        <v>-3.4106051316484809E-13</v>
      </c>
    </row>
    <row r="174" spans="1:10">
      <c r="A174" s="34"/>
      <c r="B174" s="57"/>
      <c r="C174" s="36"/>
      <c r="D174" s="50"/>
    </row>
    <row r="175" spans="1:10">
      <c r="A175" s="34"/>
      <c r="B175" s="57"/>
      <c r="C175" s="36"/>
      <c r="D175" s="50"/>
    </row>
    <row r="176" spans="1:10">
      <c r="A176" s="19"/>
      <c r="B176" s="38"/>
      <c r="C176" s="21"/>
      <c r="E176" s="22"/>
      <c r="F176" s="22"/>
      <c r="G176" s="22"/>
      <c r="H176" s="22"/>
      <c r="I176" s="22"/>
    </row>
    <row r="179" spans="1:11" s="50" customFormat="1">
      <c r="D179" s="15" t="s">
        <v>187</v>
      </c>
      <c r="E179" s="64">
        <f t="shared" ref="E179:J181" si="56">E21</f>
        <v>2018</v>
      </c>
      <c r="F179" s="77">
        <f t="shared" si="56"/>
        <v>2017</v>
      </c>
      <c r="G179" s="64">
        <f t="shared" si="56"/>
        <v>2018</v>
      </c>
      <c r="H179" s="77">
        <f t="shared" si="56"/>
        <v>2017</v>
      </c>
      <c r="I179" s="77">
        <f t="shared" si="56"/>
        <v>2017</v>
      </c>
      <c r="J179" s="77">
        <f t="shared" si="56"/>
        <v>2016</v>
      </c>
    </row>
    <row r="180" spans="1:11" s="50" customFormat="1">
      <c r="D180" s="15"/>
      <c r="E180" s="64" t="str">
        <f t="shared" si="56"/>
        <v>June</v>
      </c>
      <c r="F180" s="77" t="str">
        <f t="shared" si="56"/>
        <v>June</v>
      </c>
      <c r="G180" s="64" t="str">
        <f t="shared" si="56"/>
        <v>June</v>
      </c>
      <c r="H180" s="77" t="str">
        <f t="shared" si="56"/>
        <v>June</v>
      </c>
      <c r="I180" s="77" t="str">
        <f t="shared" si="56"/>
        <v>December</v>
      </c>
      <c r="J180" s="77" t="str">
        <f t="shared" si="56"/>
        <v>December</v>
      </c>
    </row>
    <row r="181" spans="1:11">
      <c r="E181" s="11" t="str">
        <f t="shared" si="56"/>
        <v>QTD</v>
      </c>
      <c r="F181" s="77" t="str">
        <f t="shared" si="56"/>
        <v>QTD</v>
      </c>
      <c r="G181" s="11" t="str">
        <f t="shared" si="56"/>
        <v>YTD</v>
      </c>
      <c r="H181" s="77" t="str">
        <f t="shared" si="56"/>
        <v>YTD</v>
      </c>
      <c r="I181" s="77" t="str">
        <f t="shared" si="56"/>
        <v>YTD</v>
      </c>
      <c r="J181" s="77" t="str">
        <f t="shared" si="56"/>
        <v>YTD</v>
      </c>
    </row>
    <row r="182" spans="1:11">
      <c r="A182" s="19" t="s">
        <v>55</v>
      </c>
      <c r="B182" s="20">
        <v>35999</v>
      </c>
      <c r="C182" s="21" t="str">
        <f>$A182&amp;"#"&amp;B182</f>
        <v>Account#35999</v>
      </c>
      <c r="D182" s="8" t="s">
        <v>188</v>
      </c>
      <c r="E182" s="163">
        <v>52.0078809458116</v>
      </c>
      <c r="F182" s="77">
        <v>49.343024767111302</v>
      </c>
      <c r="G182" s="22">
        <v>100.140198671463</v>
      </c>
      <c r="H182" s="77">
        <v>89.598983527991706</v>
      </c>
      <c r="I182" s="77">
        <v>222.24186348354101</v>
      </c>
      <c r="J182" s="77">
        <v>215.375084452945</v>
      </c>
    </row>
    <row r="183" spans="1:11">
      <c r="A183" s="19" t="s">
        <v>55</v>
      </c>
      <c r="B183" s="20">
        <v>35999</v>
      </c>
      <c r="C183" s="21" t="str">
        <f>$A183&amp;"#"&amp;B183</f>
        <v>Account#35999</v>
      </c>
      <c r="D183" s="8" t="s">
        <v>189</v>
      </c>
      <c r="E183" s="163">
        <v>28.074834034940899</v>
      </c>
      <c r="F183" s="77">
        <v>25.500579285434799</v>
      </c>
      <c r="G183" s="22">
        <v>56.298345432691697</v>
      </c>
      <c r="H183" s="77">
        <v>53.602928531030898</v>
      </c>
      <c r="I183" s="77">
        <v>110.31011460992599</v>
      </c>
      <c r="J183" s="77">
        <v>103.706449142151</v>
      </c>
    </row>
    <row r="184" spans="1:11">
      <c r="D184" s="48" t="s">
        <v>190</v>
      </c>
      <c r="E184" s="65">
        <f>E185-E183-E182</f>
        <v>2.9842794901924208E-13</v>
      </c>
      <c r="F184" s="86">
        <f t="shared" ref="F184:J184" si="57">F185-F183-F182</f>
        <v>-9.9475983006414026E-14</v>
      </c>
      <c r="G184" s="65">
        <f t="shared" si="57"/>
        <v>3.1263880373444408E-13</v>
      </c>
      <c r="H184" s="86">
        <f t="shared" si="57"/>
        <v>3.836930773104541E-13</v>
      </c>
      <c r="I184" s="86">
        <f t="shared" si="57"/>
        <v>-1.0642248295766876E-4</v>
      </c>
      <c r="J184" s="86">
        <f t="shared" si="57"/>
        <v>0</v>
      </c>
    </row>
    <row r="185" spans="1:11">
      <c r="D185" s="50" t="s">
        <v>191</v>
      </c>
      <c r="E185" s="66">
        <f t="shared" ref="E185:J185" si="58">E25</f>
        <v>80.082714980752797</v>
      </c>
      <c r="F185" s="87">
        <f t="shared" si="58"/>
        <v>74.843604052545999</v>
      </c>
      <c r="G185" s="66">
        <f t="shared" si="58"/>
        <v>156.438544104155</v>
      </c>
      <c r="H185" s="87">
        <f t="shared" si="58"/>
        <v>143.20191205902299</v>
      </c>
      <c r="I185" s="87">
        <f t="shared" si="58"/>
        <v>332.55187167098404</v>
      </c>
      <c r="J185" s="87">
        <f t="shared" si="58"/>
        <v>319.081533595096</v>
      </c>
    </row>
    <row r="186" spans="1:11">
      <c r="D186" s="50"/>
      <c r="E186" s="67"/>
      <c r="F186" s="88"/>
      <c r="G186" s="68"/>
      <c r="H186" s="88"/>
      <c r="I186" s="88"/>
      <c r="J186" s="88"/>
    </row>
    <row r="187" spans="1:11">
      <c r="E187" s="69"/>
      <c r="F187" s="89"/>
      <c r="G187" s="70"/>
      <c r="H187" s="89"/>
      <c r="I187" s="89"/>
      <c r="J187" s="89"/>
    </row>
    <row r="188" spans="1:11">
      <c r="A188" s="19" t="s">
        <v>55</v>
      </c>
      <c r="B188" s="38">
        <v>71899</v>
      </c>
      <c r="C188" s="21" t="str">
        <f>$A188&amp;"#"&amp;B188</f>
        <v>Account#71899</v>
      </c>
      <c r="D188" s="8" t="s">
        <v>192</v>
      </c>
      <c r="E188" s="163">
        <v>-0.31756672165480199</v>
      </c>
      <c r="F188" s="77">
        <v>1.0852687781597599</v>
      </c>
      <c r="G188" s="22">
        <v>-0.31377086492749501</v>
      </c>
      <c r="H188" s="77">
        <v>-2.9408998171253002</v>
      </c>
      <c r="I188" s="77">
        <v>18.207346810661999</v>
      </c>
      <c r="J188" s="77">
        <v>3.4220444433133999</v>
      </c>
      <c r="K188" s="10"/>
    </row>
    <row r="189" spans="1:11">
      <c r="A189" s="19" t="s">
        <v>55</v>
      </c>
      <c r="B189" s="38">
        <v>71899</v>
      </c>
      <c r="C189" s="21" t="str">
        <f>$A189&amp;"#"&amp;B189</f>
        <v>Account#71899</v>
      </c>
      <c r="D189" s="8" t="s">
        <v>193</v>
      </c>
      <c r="E189" s="163">
        <v>4.6935441799199795</v>
      </c>
      <c r="F189" s="77">
        <v>3.73240001926612</v>
      </c>
      <c r="G189" s="22">
        <v>10.643407939819799</v>
      </c>
      <c r="H189" s="77">
        <v>10.110602940967899</v>
      </c>
      <c r="I189" s="77">
        <v>22.842445189746197</v>
      </c>
      <c r="J189" s="77">
        <v>21.564248558031899</v>
      </c>
    </row>
    <row r="190" spans="1:11">
      <c r="D190" s="48" t="s">
        <v>194</v>
      </c>
      <c r="E190" s="65">
        <f>E191-E189-E188</f>
        <v>0.31953217053189237</v>
      </c>
      <c r="F190" s="86">
        <f t="shared" ref="F190:J190" si="59">F191-F189-F188</f>
        <v>0.27405190280045089</v>
      </c>
      <c r="G190" s="65">
        <f t="shared" si="59"/>
        <v>8.0896232839297422E-2</v>
      </c>
      <c r="H190" s="86">
        <f t="shared" si="59"/>
        <v>0.48505879717561085</v>
      </c>
      <c r="I190" s="86">
        <f t="shared" si="59"/>
        <v>-0.19417563174779673</v>
      </c>
      <c r="J190" s="86">
        <f t="shared" si="59"/>
        <v>-2.6981079542028006</v>
      </c>
    </row>
    <row r="191" spans="1:11">
      <c r="D191" s="50" t="s">
        <v>195</v>
      </c>
      <c r="E191" s="66">
        <f t="shared" ref="E191:J191" si="60">E40</f>
        <v>4.6955096287970699</v>
      </c>
      <c r="F191" s="87">
        <f t="shared" si="60"/>
        <v>5.0917207002263307</v>
      </c>
      <c r="G191" s="66">
        <f t="shared" si="60"/>
        <v>10.410533307731601</v>
      </c>
      <c r="H191" s="87">
        <f t="shared" si="60"/>
        <v>7.6547619210182098</v>
      </c>
      <c r="I191" s="87">
        <f t="shared" si="60"/>
        <v>40.855616368660399</v>
      </c>
      <c r="J191" s="87">
        <f t="shared" si="60"/>
        <v>22.288185047142498</v>
      </c>
      <c r="K191" s="10"/>
    </row>
    <row r="192" spans="1:11">
      <c r="D192" s="50"/>
      <c r="E192" s="66"/>
      <c r="F192" s="87"/>
      <c r="G192" s="66"/>
      <c r="H192" s="87"/>
      <c r="I192" s="87"/>
      <c r="J192" s="87"/>
    </row>
    <row r="193" spans="1:10">
      <c r="F193" s="77"/>
      <c r="G193" s="39"/>
      <c r="H193" s="77"/>
      <c r="I193" s="77"/>
      <c r="J193" s="77"/>
    </row>
    <row r="194" spans="1:10">
      <c r="F194" s="77"/>
      <c r="G194" s="39"/>
      <c r="H194" s="77"/>
      <c r="I194" s="77"/>
      <c r="J194" s="77"/>
    </row>
    <row r="195" spans="1:10">
      <c r="A195" s="19" t="s">
        <v>55</v>
      </c>
      <c r="B195" s="62">
        <v>71799</v>
      </c>
      <c r="C195" s="21" t="str">
        <f>$A195&amp;"#"&amp;B195</f>
        <v>Account#71799</v>
      </c>
      <c r="D195" s="8" t="s">
        <v>196</v>
      </c>
      <c r="E195" s="163">
        <v>-0.33679722268031903</v>
      </c>
      <c r="F195" s="77">
        <v>-0.28060061437797901</v>
      </c>
      <c r="G195" s="22">
        <v>-0.70930967221340402</v>
      </c>
      <c r="H195" s="77">
        <v>-0.57327060512336403</v>
      </c>
      <c r="I195" s="77">
        <v>-1.21210260143003</v>
      </c>
      <c r="J195" s="77">
        <v>-13.2666519870663</v>
      </c>
    </row>
    <row r="196" spans="1:10">
      <c r="A196" s="19" t="s">
        <v>55</v>
      </c>
      <c r="B196" s="62">
        <v>71799</v>
      </c>
      <c r="C196" s="21" t="str">
        <f>$A196&amp;"#"&amp;B196</f>
        <v>Account#71799</v>
      </c>
      <c r="D196" s="8" t="s">
        <v>197</v>
      </c>
      <c r="E196" s="163">
        <v>-8.7493364905194798E-2</v>
      </c>
      <c r="F196" s="77">
        <v>-5.5334337910124605E-2</v>
      </c>
      <c r="G196" s="22">
        <v>-0.16497691841578699</v>
      </c>
      <c r="H196" s="77">
        <v>-0.10728627178604901</v>
      </c>
      <c r="I196" s="77">
        <v>-0.24643927268254701</v>
      </c>
      <c r="J196" s="77">
        <v>-0.191318617682981</v>
      </c>
    </row>
    <row r="197" spans="1:10">
      <c r="D197" s="48" t="s">
        <v>198</v>
      </c>
      <c r="E197" s="71">
        <f t="shared" ref="E197:J197" si="61">E198-E196-E195</f>
        <v>-1.6745043281905361</v>
      </c>
      <c r="F197" s="79">
        <f t="shared" si="61"/>
        <v>-2.0639347539543764</v>
      </c>
      <c r="G197" s="71">
        <f t="shared" si="61"/>
        <v>-3.4030872705689283</v>
      </c>
      <c r="H197" s="79">
        <f t="shared" si="61"/>
        <v>-4.5998705196306968</v>
      </c>
      <c r="I197" s="79">
        <f t="shared" si="61"/>
        <v>-8.2086428893446417</v>
      </c>
      <c r="J197" s="79">
        <f t="shared" si="61"/>
        <v>-10.608711352449522</v>
      </c>
    </row>
    <row r="198" spans="1:10">
      <c r="A198" s="19" t="s">
        <v>55</v>
      </c>
      <c r="B198" s="62">
        <v>71799</v>
      </c>
      <c r="C198" s="21" t="str">
        <f>$A198&amp;"#"&amp;B198</f>
        <v>Account#71799</v>
      </c>
      <c r="D198" s="50" t="s">
        <v>199</v>
      </c>
      <c r="E198" s="22">
        <v>-2.0987949157760499</v>
      </c>
      <c r="F198" s="22">
        <v>-2.3998697062424799</v>
      </c>
      <c r="G198" s="22">
        <v>-4.2773738611981198</v>
      </c>
      <c r="H198" s="22">
        <v>-5.2804273965401096</v>
      </c>
      <c r="I198" s="22">
        <v>-9.6671847634572199</v>
      </c>
      <c r="J198" s="22">
        <v>-24.066681957198803</v>
      </c>
    </row>
    <row r="199" spans="1:10">
      <c r="F199" s="77"/>
      <c r="G199" s="39"/>
      <c r="H199" s="77"/>
      <c r="I199" s="77"/>
      <c r="J199" s="77"/>
    </row>
    <row r="200" spans="1:10">
      <c r="F200" s="77"/>
      <c r="G200" s="39"/>
      <c r="H200" s="77"/>
      <c r="I200" s="77"/>
      <c r="J200" s="77"/>
    </row>
    <row r="201" spans="1:10">
      <c r="A201" s="19" t="s">
        <v>55</v>
      </c>
      <c r="B201" s="62">
        <v>71700</v>
      </c>
      <c r="C201" s="21" t="str">
        <f>$A201&amp;"#"&amp;B201</f>
        <v>Account#71700</v>
      </c>
      <c r="D201" s="8" t="s">
        <v>200</v>
      </c>
      <c r="E201" s="163">
        <v>-1.5759435110786499E-3</v>
      </c>
      <c r="F201" s="77">
        <v>-1.97339436418252E-4</v>
      </c>
      <c r="G201" s="22">
        <v>-1.5759435110786499E-3</v>
      </c>
      <c r="H201" s="77">
        <v>-1.97339436418252E-4</v>
      </c>
      <c r="I201" s="77">
        <v>-1.97339436418252E-4</v>
      </c>
      <c r="J201" s="77">
        <v>-10.543437888785199</v>
      </c>
    </row>
    <row r="202" spans="1:10">
      <c r="A202" s="19" t="s">
        <v>55</v>
      </c>
      <c r="B202" s="62">
        <v>71700</v>
      </c>
      <c r="C202" s="21" t="str">
        <f>$A202&amp;"#"&amp;B202</f>
        <v>Account#71700</v>
      </c>
      <c r="D202" s="8" t="s">
        <v>201</v>
      </c>
      <c r="E202" s="163">
        <v>0</v>
      </c>
      <c r="F202" s="77">
        <v>-8.4573022457445305E-5</v>
      </c>
      <c r="G202" s="22">
        <v>0</v>
      </c>
      <c r="H202" s="77">
        <v>-8.4573022457445305E-5</v>
      </c>
      <c r="I202" s="77">
        <v>-8.4573022457445305E-5</v>
      </c>
      <c r="J202" s="77">
        <v>-5.9779769997734004E-4</v>
      </c>
    </row>
    <row r="203" spans="1:10">
      <c r="D203" s="48" t="s">
        <v>202</v>
      </c>
      <c r="E203" s="71">
        <f>E204-E202-E201</f>
        <v>0.14204044619541864</v>
      </c>
      <c r="F203" s="79">
        <f t="shared" ref="F203:J203" si="62">F204-F202-F201</f>
        <v>-1.7153500000000029E-3</v>
      </c>
      <c r="G203" s="71">
        <f t="shared" si="62"/>
        <v>0.14186519619541865</v>
      </c>
      <c r="H203" s="79">
        <f t="shared" si="62"/>
        <v>-2.5099300000000027E-3</v>
      </c>
      <c r="I203" s="79">
        <f t="shared" si="62"/>
        <v>-0.14557970603440229</v>
      </c>
      <c r="J203" s="79">
        <f t="shared" si="62"/>
        <v>-3.1473877184623689E-2</v>
      </c>
    </row>
    <row r="204" spans="1:10">
      <c r="A204" s="19" t="s">
        <v>55</v>
      </c>
      <c r="B204" s="62">
        <v>71700</v>
      </c>
      <c r="C204" s="21" t="str">
        <f>$A204&amp;"#"&amp;B204</f>
        <v>Account#71700</v>
      </c>
      <c r="D204" s="50" t="s">
        <v>203</v>
      </c>
      <c r="E204" s="163">
        <v>0.14046450268433999</v>
      </c>
      <c r="F204" s="163">
        <v>-1.9972624588757001E-3</v>
      </c>
      <c r="G204" s="163">
        <v>0.14028925268434</v>
      </c>
      <c r="H204" s="163">
        <v>-2.7918424588757001E-3</v>
      </c>
      <c r="I204" s="163">
        <v>-0.145861618493278</v>
      </c>
      <c r="J204" s="163">
        <v>-10.575509563669801</v>
      </c>
    </row>
    <row r="205" spans="1:10">
      <c r="A205" s="19"/>
      <c r="B205" s="62"/>
      <c r="C205" s="21"/>
      <c r="D205" s="50"/>
      <c r="F205" s="77"/>
      <c r="G205" s="39"/>
      <c r="H205" s="77"/>
      <c r="I205" s="77"/>
      <c r="J205" s="77"/>
    </row>
    <row r="206" spans="1:10">
      <c r="F206" s="77"/>
      <c r="G206" s="39"/>
      <c r="H206" s="77"/>
      <c r="I206" s="77"/>
      <c r="J206" s="77"/>
    </row>
    <row r="207" spans="1:10">
      <c r="A207" s="19" t="s">
        <v>55</v>
      </c>
      <c r="B207" s="20">
        <v>35999</v>
      </c>
      <c r="C207" s="21" t="str">
        <f>$A207&amp;"#"&amp;B207</f>
        <v>Account#35999</v>
      </c>
      <c r="D207" s="8" t="s">
        <v>204</v>
      </c>
      <c r="E207" s="163">
        <v>7.9994532542178201</v>
      </c>
      <c r="F207" s="77">
        <v>8.4066096644974095</v>
      </c>
      <c r="G207" s="22">
        <v>16.273782250571898</v>
      </c>
      <c r="H207" s="77">
        <v>17.132830878900801</v>
      </c>
      <c r="I207" s="77">
        <v>33.812757733607199</v>
      </c>
      <c r="J207" s="77">
        <v>34.910340788840898</v>
      </c>
    </row>
    <row r="208" spans="1:10">
      <c r="A208" s="19" t="s">
        <v>55</v>
      </c>
      <c r="B208" s="20">
        <v>35999</v>
      </c>
      <c r="C208" s="21" t="str">
        <f>$A208&amp;"#"&amp;B208</f>
        <v>Account#35999</v>
      </c>
      <c r="D208" s="8" t="s">
        <v>205</v>
      </c>
      <c r="E208" s="163">
        <v>2.7628606475588797</v>
      </c>
      <c r="F208" s="77">
        <v>2.8657594265661102</v>
      </c>
      <c r="G208" s="22">
        <v>5.6885538462074097</v>
      </c>
      <c r="H208" s="77">
        <v>5.7349884482732696</v>
      </c>
      <c r="I208" s="77">
        <v>11.601945649263099</v>
      </c>
      <c r="J208" s="77">
        <v>10.7020590771395</v>
      </c>
    </row>
    <row r="209" spans="1:10">
      <c r="A209" s="19"/>
      <c r="B209" s="20"/>
      <c r="C209" s="21"/>
      <c r="D209" s="8" t="s">
        <v>206</v>
      </c>
      <c r="E209" s="33"/>
      <c r="F209" s="79"/>
      <c r="G209" s="33"/>
      <c r="H209" s="79"/>
      <c r="I209" s="79"/>
      <c r="J209" s="79"/>
    </row>
    <row r="210" spans="1:10" ht="13.5" customHeight="1">
      <c r="A210" s="19" t="s">
        <v>55</v>
      </c>
      <c r="B210" s="20">
        <v>35999</v>
      </c>
      <c r="C210" s="21" t="str">
        <f>$A210&amp;"#"&amp;B210</f>
        <v>Account#35999</v>
      </c>
      <c r="D210" s="50" t="s">
        <v>207</v>
      </c>
      <c r="E210" s="163">
        <v>10.7623139017767</v>
      </c>
      <c r="F210" s="77">
        <v>11.272369091063499</v>
      </c>
      <c r="G210" s="22">
        <v>21.9623360967793</v>
      </c>
      <c r="H210" s="77">
        <v>22.867819327173997</v>
      </c>
      <c r="I210" s="77">
        <v>45.4147033828703</v>
      </c>
      <c r="J210" s="77">
        <v>45.6123998659804</v>
      </c>
    </row>
    <row r="211" spans="1:10" ht="13.5" customHeight="1">
      <c r="D211" s="50"/>
      <c r="E211" s="67"/>
      <c r="F211" s="90"/>
      <c r="G211" s="68"/>
      <c r="H211" s="90"/>
      <c r="I211" s="90"/>
      <c r="J211" s="90"/>
    </row>
    <row r="212" spans="1:10">
      <c r="A212" s="19" t="s">
        <v>55</v>
      </c>
      <c r="B212" s="20">
        <v>35999</v>
      </c>
      <c r="C212" s="21" t="str">
        <f>$A212&amp;"#"&amp;B212</f>
        <v>Account#35999</v>
      </c>
      <c r="D212" s="8" t="s">
        <v>208</v>
      </c>
      <c r="E212" s="163">
        <v>20.172024639315403</v>
      </c>
      <c r="F212" s="77">
        <v>13.508635666281799</v>
      </c>
      <c r="G212" s="22">
        <v>37.363094999466796</v>
      </c>
      <c r="H212" s="77">
        <v>22.026619700260902</v>
      </c>
      <c r="I212" s="77">
        <v>76.392174561028</v>
      </c>
      <c r="J212" s="77">
        <v>64.985165078436594</v>
      </c>
    </row>
    <row r="213" spans="1:10" ht="13.5" customHeight="1">
      <c r="D213" s="50"/>
      <c r="E213" s="67"/>
      <c r="F213" s="90"/>
      <c r="G213" s="68"/>
      <c r="H213" s="90"/>
      <c r="I213" s="90"/>
      <c r="J213" s="90"/>
    </row>
    <row r="214" spans="1:10">
      <c r="A214" s="19" t="s">
        <v>55</v>
      </c>
      <c r="B214" s="20" t="s">
        <v>209</v>
      </c>
      <c r="C214" s="21" t="str">
        <f>$A214&amp;"#"&amp;B214</f>
        <v>Account#orderbook</v>
      </c>
      <c r="D214" s="8" t="s">
        <v>210</v>
      </c>
      <c r="E214" s="163">
        <v>112.16519348873599</v>
      </c>
      <c r="F214" s="77">
        <v>121.439512450184</v>
      </c>
      <c r="G214" s="22">
        <v>112.16519348873599</v>
      </c>
      <c r="H214" s="77">
        <v>121.439512450184</v>
      </c>
      <c r="I214" s="77">
        <v>114.05866127657801</v>
      </c>
      <c r="J214" s="77">
        <v>109.36247519544101</v>
      </c>
    </row>
    <row r="215" spans="1:10">
      <c r="A215" s="19" t="s">
        <v>55</v>
      </c>
      <c r="B215" s="20" t="s">
        <v>209</v>
      </c>
      <c r="C215" s="21" t="str">
        <f>$A215&amp;"#"&amp;B215</f>
        <v>Account#orderbook</v>
      </c>
      <c r="D215" s="8" t="s">
        <v>211</v>
      </c>
      <c r="E215" s="163">
        <v>14.3055844782566</v>
      </c>
      <c r="F215" s="77">
        <v>12.1659360995209</v>
      </c>
      <c r="G215" s="22">
        <v>14.3055844782566</v>
      </c>
      <c r="H215" s="77">
        <v>12.1659360995209</v>
      </c>
      <c r="I215" s="77">
        <v>10.748099065023199</v>
      </c>
      <c r="J215" s="77">
        <v>8.6158442394775392</v>
      </c>
    </row>
    <row r="216" spans="1:10">
      <c r="A216" s="19"/>
      <c r="B216" s="20"/>
      <c r="C216" s="21"/>
      <c r="D216" s="8" t="s">
        <v>212</v>
      </c>
      <c r="E216" s="33"/>
      <c r="F216" s="79"/>
      <c r="G216" s="33"/>
      <c r="H216" s="79"/>
      <c r="I216" s="79"/>
      <c r="J216" s="79"/>
    </row>
    <row r="217" spans="1:10" ht="13.5" customHeight="1">
      <c r="A217" s="19" t="s">
        <v>55</v>
      </c>
      <c r="B217" s="20" t="s">
        <v>209</v>
      </c>
      <c r="C217" s="21" t="str">
        <f>$A217&amp;"#"&amp;B217</f>
        <v>Account#orderbook</v>
      </c>
      <c r="D217" s="50" t="s">
        <v>213</v>
      </c>
      <c r="E217" s="163">
        <v>126.469951924789</v>
      </c>
      <c r="F217" s="77">
        <v>133.60460470112398</v>
      </c>
      <c r="G217" s="22">
        <v>126.469951924789</v>
      </c>
      <c r="H217" s="77">
        <v>133.60460470112398</v>
      </c>
      <c r="I217" s="77">
        <v>124.805957373203</v>
      </c>
      <c r="J217" s="77">
        <v>117.97831943491799</v>
      </c>
    </row>
    <row r="218" spans="1:10" ht="13.5" customHeight="1">
      <c r="D218" s="50"/>
      <c r="E218" s="67"/>
      <c r="F218" s="90"/>
      <c r="G218" s="68"/>
      <c r="H218" s="91"/>
      <c r="I218" s="91"/>
      <c r="J218" s="91"/>
    </row>
    <row r="219" spans="1:10">
      <c r="A219" s="19" t="s">
        <v>55</v>
      </c>
      <c r="B219" s="20" t="s">
        <v>73</v>
      </c>
      <c r="C219" s="21" t="str">
        <f>$A219&amp;"#"&amp;B219</f>
        <v>Account#87323B</v>
      </c>
      <c r="D219" s="8" t="s">
        <v>214</v>
      </c>
      <c r="E219" s="163">
        <v>-7.3070313855685001</v>
      </c>
      <c r="F219" s="77">
        <v>-7.2914162687850306</v>
      </c>
      <c r="G219" s="22">
        <v>-14.278676539030998</v>
      </c>
      <c r="H219" s="77">
        <v>-14.292170064689101</v>
      </c>
      <c r="I219" s="77">
        <v>-26.982363374447299</v>
      </c>
      <c r="J219" s="77">
        <v>-26.542033723920799</v>
      </c>
    </row>
    <row r="220" spans="1:10">
      <c r="A220" s="19" t="s">
        <v>55</v>
      </c>
      <c r="B220" s="20" t="s">
        <v>73</v>
      </c>
      <c r="C220" s="21" t="str">
        <f>$A220&amp;"#"&amp;B220</f>
        <v>Account#87323B</v>
      </c>
      <c r="D220" s="8" t="s">
        <v>215</v>
      </c>
      <c r="E220" s="163">
        <v>-4.1800205166156505</v>
      </c>
      <c r="F220" s="77">
        <v>-3.2944026072296002</v>
      </c>
      <c r="G220" s="22">
        <v>-7.8246696026524898</v>
      </c>
      <c r="H220" s="77">
        <v>-6.3487658524042203</v>
      </c>
      <c r="I220" s="77">
        <v>-12.5974993753508</v>
      </c>
      <c r="J220" s="77">
        <v>-11.4766089510707</v>
      </c>
    </row>
    <row r="221" spans="1:10">
      <c r="D221" s="48" t="s">
        <v>216</v>
      </c>
      <c r="E221" s="65">
        <f t="shared" ref="E221:J221" si="63">E222-E220-E219</f>
        <v>22.974103804368347</v>
      </c>
      <c r="F221" s="86">
        <f t="shared" si="63"/>
        <v>21.171666962029331</v>
      </c>
      <c r="G221" s="65">
        <f t="shared" si="63"/>
        <v>44.206692283366991</v>
      </c>
      <c r="H221" s="86">
        <f t="shared" si="63"/>
        <v>41.281901044186618</v>
      </c>
      <c r="I221" s="86">
        <f t="shared" si="63"/>
        <v>79.1597547095962</v>
      </c>
      <c r="J221" s="86">
        <f t="shared" si="63"/>
        <v>76.040062169983003</v>
      </c>
    </row>
    <row r="222" spans="1:10">
      <c r="B222" s="20" t="s">
        <v>73</v>
      </c>
      <c r="D222" s="50" t="s">
        <v>217</v>
      </c>
      <c r="E222" s="66">
        <f t="shared" ref="E222:J222" si="64">-E37</f>
        <v>11.487051902184199</v>
      </c>
      <c r="F222" s="87">
        <f t="shared" si="64"/>
        <v>10.5858480860147</v>
      </c>
      <c r="G222" s="66">
        <f t="shared" si="64"/>
        <v>22.103346141683502</v>
      </c>
      <c r="H222" s="87">
        <f t="shared" si="64"/>
        <v>20.640965127093299</v>
      </c>
      <c r="I222" s="87">
        <f t="shared" si="64"/>
        <v>39.579891959798097</v>
      </c>
      <c r="J222" s="87">
        <f t="shared" si="64"/>
        <v>38.021419494991505</v>
      </c>
    </row>
    <row r="223" spans="1:10" ht="13.5" customHeight="1">
      <c r="D223" s="50"/>
      <c r="E223" s="67"/>
      <c r="F223" s="90"/>
      <c r="G223" s="68"/>
      <c r="H223" s="90"/>
      <c r="I223" s="91"/>
      <c r="J223" s="92"/>
    </row>
    <row r="224" spans="1:10">
      <c r="A224" s="19" t="s">
        <v>55</v>
      </c>
      <c r="B224" s="20">
        <v>90020</v>
      </c>
      <c r="C224" s="21" t="str">
        <f>$A224&amp;"#"&amp;B224</f>
        <v>Account#90020</v>
      </c>
      <c r="D224" s="8" t="s">
        <v>218</v>
      </c>
      <c r="E224" s="163">
        <v>42.381171841712103</v>
      </c>
      <c r="F224" s="77">
        <v>53.040986410054799</v>
      </c>
      <c r="G224" s="22">
        <v>98.602842849714591</v>
      </c>
      <c r="H224" s="77">
        <v>105.076258736184</v>
      </c>
      <c r="I224" s="77">
        <v>232.980979080249</v>
      </c>
      <c r="J224" s="77">
        <v>206.048538007606</v>
      </c>
    </row>
    <row r="225" spans="1:10">
      <c r="A225" s="19" t="s">
        <v>55</v>
      </c>
      <c r="B225" s="20">
        <v>90020</v>
      </c>
      <c r="C225" s="21" t="str">
        <f>$A225&amp;"#"&amp;B225</f>
        <v>Account#90020</v>
      </c>
      <c r="D225" s="8" t="s">
        <v>219</v>
      </c>
      <c r="E225" s="163">
        <v>28.766447911522501</v>
      </c>
      <c r="F225" s="77">
        <v>28.247461057195999</v>
      </c>
      <c r="G225" s="22">
        <v>59.667695942284702</v>
      </c>
      <c r="H225" s="77">
        <v>57.709072885817896</v>
      </c>
      <c r="I225" s="77">
        <v>113.34740374501899</v>
      </c>
      <c r="J225" s="77">
        <v>105.250447002302</v>
      </c>
    </row>
    <row r="226" spans="1:10">
      <c r="A226" s="19" t="s">
        <v>55</v>
      </c>
      <c r="B226" s="20">
        <v>90020</v>
      </c>
      <c r="C226" s="21" t="str">
        <f>$A226&amp;"#"&amp;B226</f>
        <v>Account#90020</v>
      </c>
      <c r="D226" s="8" t="s">
        <v>220</v>
      </c>
      <c r="E226" s="163">
        <v>71.145587886477003</v>
      </c>
      <c r="F226" s="77">
        <v>81.28844746725089</v>
      </c>
      <c r="G226" s="22">
        <v>158.27052833563599</v>
      </c>
      <c r="H226" s="77">
        <v>162.78533162200202</v>
      </c>
      <c r="I226" s="77">
        <v>346.328382825267</v>
      </c>
      <c r="J226" s="77">
        <v>311.29898500990799</v>
      </c>
    </row>
    <row r="227" spans="1:10">
      <c r="A227" s="19"/>
      <c r="B227" s="20"/>
      <c r="C227" s="21"/>
      <c r="E227" s="22"/>
      <c r="F227" s="22"/>
      <c r="G227" s="22"/>
      <c r="H227" s="22"/>
      <c r="I227" s="22"/>
      <c r="J227" s="22"/>
    </row>
    <row r="228" spans="1:10">
      <c r="D228" s="15" t="s">
        <v>221</v>
      </c>
      <c r="E228" s="64">
        <f t="shared" ref="E228:J230" si="65">E21</f>
        <v>2018</v>
      </c>
      <c r="F228" s="64">
        <f t="shared" si="65"/>
        <v>2017</v>
      </c>
      <c r="G228" s="64">
        <f t="shared" si="65"/>
        <v>2018</v>
      </c>
      <c r="H228" s="64">
        <f t="shared" si="65"/>
        <v>2017</v>
      </c>
      <c r="I228" s="64">
        <f t="shared" si="65"/>
        <v>2017</v>
      </c>
      <c r="J228" s="64">
        <f t="shared" si="65"/>
        <v>2016</v>
      </c>
    </row>
    <row r="229" spans="1:10">
      <c r="E229" s="11" t="str">
        <f t="shared" si="65"/>
        <v>June</v>
      </c>
      <c r="F229" s="11" t="str">
        <f t="shared" si="65"/>
        <v>June</v>
      </c>
      <c r="G229" s="11" t="str">
        <f t="shared" si="65"/>
        <v>June</v>
      </c>
      <c r="H229" s="11" t="str">
        <f t="shared" si="65"/>
        <v>June</v>
      </c>
      <c r="I229" s="11" t="str">
        <f t="shared" si="65"/>
        <v>December</v>
      </c>
      <c r="J229" s="11" t="str">
        <f t="shared" si="65"/>
        <v>December</v>
      </c>
    </row>
    <row r="230" spans="1:10">
      <c r="D230" s="72"/>
      <c r="E230" s="11" t="str">
        <f t="shared" si="65"/>
        <v>QTD</v>
      </c>
      <c r="F230" s="11" t="str">
        <f t="shared" si="65"/>
        <v>QTD</v>
      </c>
      <c r="G230" s="11" t="str">
        <f t="shared" si="65"/>
        <v>YTD</v>
      </c>
      <c r="H230" s="11" t="str">
        <f t="shared" si="65"/>
        <v>YTD</v>
      </c>
      <c r="I230" s="11" t="str">
        <f t="shared" si="65"/>
        <v>YTD</v>
      </c>
      <c r="J230" s="11" t="str">
        <f t="shared" si="65"/>
        <v>YTD</v>
      </c>
    </row>
    <row r="231" spans="1:10">
      <c r="A231" s="61" t="s">
        <v>55</v>
      </c>
      <c r="B231" s="62">
        <v>71799</v>
      </c>
      <c r="C231" s="63" t="str">
        <f>$A231&amp;"#"&amp;B231</f>
        <v>Account#71799</v>
      </c>
      <c r="D231" s="72" t="s">
        <v>222</v>
      </c>
      <c r="E231" s="41">
        <v>-2.0987949157760499</v>
      </c>
      <c r="F231" s="41">
        <v>-2.3998697062424799</v>
      </c>
      <c r="G231" s="41">
        <v>-4.2773738611981198</v>
      </c>
      <c r="H231" s="41">
        <v>-5.2804273965401096</v>
      </c>
      <c r="I231" s="41">
        <v>-9.6671847634572199</v>
      </c>
      <c r="J231" s="41">
        <v>-24.066681957198803</v>
      </c>
    </row>
    <row r="232" spans="1:10">
      <c r="A232" s="61" t="s">
        <v>55</v>
      </c>
      <c r="B232" s="62">
        <v>15706</v>
      </c>
      <c r="C232" s="63" t="str">
        <f>$A232&amp;"#"&amp;B232</f>
        <v>Account#15706</v>
      </c>
      <c r="D232" s="72" t="s">
        <v>115</v>
      </c>
      <c r="E232" s="41">
        <v>7.698207E-2</v>
      </c>
      <c r="F232" s="41">
        <v>2.32885454</v>
      </c>
      <c r="G232" s="41">
        <v>7.698207E-2</v>
      </c>
      <c r="H232" s="41">
        <v>2.32885454</v>
      </c>
      <c r="I232" s="41">
        <v>1.4539025099999998</v>
      </c>
      <c r="J232" s="41">
        <v>0.29005547000000004</v>
      </c>
    </row>
    <row r="233" spans="1:10" ht="13.5" thickBot="1">
      <c r="A233" s="61" t="s">
        <v>55</v>
      </c>
      <c r="B233" s="62">
        <v>27814</v>
      </c>
      <c r="C233" s="63" t="str">
        <f>$A233&amp;"#"&amp;B233</f>
        <v>Account#27814</v>
      </c>
      <c r="D233" s="72" t="s">
        <v>181</v>
      </c>
      <c r="E233" s="41">
        <v>1.1911034700000001</v>
      </c>
      <c r="F233" s="41">
        <v>0.32858808</v>
      </c>
      <c r="G233" s="41">
        <v>1.1911034700000001</v>
      </c>
      <c r="H233" s="41">
        <v>0.32858808</v>
      </c>
      <c r="I233" s="41">
        <v>0.27072039000000003</v>
      </c>
      <c r="J233" s="41">
        <v>1.50616532</v>
      </c>
    </row>
    <row r="234" spans="1:10" ht="14.25" thickTop="1" thickBot="1">
      <c r="A234" s="61" t="s">
        <v>55</v>
      </c>
      <c r="B234" s="104">
        <v>90026</v>
      </c>
      <c r="C234" s="63" t="str">
        <f>$A234&amp;"#"&amp;B234</f>
        <v>Account#90026</v>
      </c>
      <c r="D234" s="72" t="s">
        <v>223</v>
      </c>
      <c r="E234" s="41">
        <v>1680</v>
      </c>
      <c r="F234" s="41">
        <v>1630</v>
      </c>
      <c r="G234" s="41">
        <v>1680</v>
      </c>
      <c r="H234" s="41">
        <v>1630</v>
      </c>
      <c r="I234" s="41">
        <v>1608</v>
      </c>
      <c r="J234" s="41">
        <v>1569</v>
      </c>
    </row>
    <row r="235" spans="1:10" ht="13.5" thickTop="1">
      <c r="D235" s="72"/>
      <c r="E235" s="73"/>
      <c r="F235" s="14"/>
      <c r="G235" s="14"/>
      <c r="H235" s="14"/>
      <c r="I235" s="8"/>
      <c r="J235" s="10"/>
    </row>
    <row r="236" spans="1:10">
      <c r="D236" s="15" t="s">
        <v>224</v>
      </c>
      <c r="E236" s="64">
        <f t="shared" ref="E236:J238" si="66">E21</f>
        <v>2018</v>
      </c>
      <c r="F236" s="64">
        <f t="shared" si="66"/>
        <v>2017</v>
      </c>
      <c r="G236" s="64">
        <f t="shared" si="66"/>
        <v>2018</v>
      </c>
      <c r="H236" s="64">
        <f t="shared" si="66"/>
        <v>2017</v>
      </c>
      <c r="I236" s="64">
        <f t="shared" si="66"/>
        <v>2017</v>
      </c>
      <c r="J236" s="64">
        <f t="shared" si="66"/>
        <v>2016</v>
      </c>
    </row>
    <row r="237" spans="1:10">
      <c r="D237" s="15"/>
      <c r="E237" s="64" t="str">
        <f t="shared" si="66"/>
        <v>June</v>
      </c>
      <c r="F237" s="64" t="str">
        <f t="shared" si="66"/>
        <v>June</v>
      </c>
      <c r="G237" s="64" t="str">
        <f t="shared" si="66"/>
        <v>June</v>
      </c>
      <c r="H237" s="64" t="str">
        <f t="shared" si="66"/>
        <v>June</v>
      </c>
      <c r="I237" s="64" t="str">
        <f t="shared" si="66"/>
        <v>December</v>
      </c>
      <c r="J237" s="64" t="str">
        <f t="shared" si="66"/>
        <v>December</v>
      </c>
    </row>
    <row r="238" spans="1:10">
      <c r="D238" s="15"/>
      <c r="E238" s="64" t="str">
        <f t="shared" si="66"/>
        <v>QTD</v>
      </c>
      <c r="F238" s="64" t="str">
        <f t="shared" si="66"/>
        <v>QTD</v>
      </c>
      <c r="G238" s="64" t="str">
        <f t="shared" si="66"/>
        <v>YTD</v>
      </c>
      <c r="H238" s="64" t="str">
        <f t="shared" si="66"/>
        <v>YTD</v>
      </c>
      <c r="I238" s="64" t="str">
        <f t="shared" si="66"/>
        <v>YTD</v>
      </c>
      <c r="J238" s="64" t="str">
        <f t="shared" si="66"/>
        <v>YTD</v>
      </c>
    </row>
    <row r="239" spans="1:10">
      <c r="A239" s="61" t="s">
        <v>55</v>
      </c>
      <c r="B239" s="62" t="s">
        <v>225</v>
      </c>
      <c r="C239" s="63" t="str">
        <f t="shared" ref="C239:C258" si="67">$A239&amp;"#"&amp;B239</f>
        <v>Account#CS33333</v>
      </c>
      <c r="D239" s="72" t="s">
        <v>226</v>
      </c>
      <c r="E239" s="41">
        <v>86.02691571385509</v>
      </c>
      <c r="F239" s="41">
        <v>79.292925393826295</v>
      </c>
      <c r="G239" s="41">
        <v>168.32152671010201</v>
      </c>
      <c r="H239" s="41">
        <v>165.28533121159802</v>
      </c>
      <c r="I239" s="41">
        <v>330.61879902858198</v>
      </c>
      <c r="J239" s="41">
        <v>319.89581231001301</v>
      </c>
    </row>
    <row r="240" spans="1:10">
      <c r="A240" s="61" t="s">
        <v>55</v>
      </c>
      <c r="B240" s="62" t="s">
        <v>227</v>
      </c>
      <c r="C240" s="63" t="str">
        <f t="shared" si="67"/>
        <v>Account#CS39999</v>
      </c>
      <c r="D240" s="72" t="s">
        <v>228</v>
      </c>
      <c r="E240" s="41">
        <v>-2.5439417365053E-3</v>
      </c>
      <c r="F240" s="41">
        <v>0.313169629191905</v>
      </c>
      <c r="G240" s="41">
        <v>0.42631836752475299</v>
      </c>
      <c r="H240" s="41">
        <v>0.58715793722535703</v>
      </c>
      <c r="I240" s="41">
        <v>-1.31479863677182E-3</v>
      </c>
      <c r="J240" s="41">
        <v>-0.98455670851352206</v>
      </c>
    </row>
    <row r="241" spans="1:10">
      <c r="A241" s="61" t="s">
        <v>55</v>
      </c>
      <c r="B241" s="62" t="s">
        <v>229</v>
      </c>
      <c r="C241" s="63" t="str">
        <f t="shared" si="67"/>
        <v>Account#CS29999</v>
      </c>
      <c r="D241" s="72" t="s">
        <v>230</v>
      </c>
      <c r="E241" s="41">
        <v>-71.597360833787903</v>
      </c>
      <c r="F241" s="41">
        <v>-66.899787785332407</v>
      </c>
      <c r="G241" s="41">
        <v>-156.60224594265301</v>
      </c>
      <c r="H241" s="41">
        <v>-147.62070145659399</v>
      </c>
      <c r="I241" s="41">
        <v>-272.61507608366099</v>
      </c>
      <c r="J241" s="41">
        <v>-267.19646280314402</v>
      </c>
    </row>
    <row r="242" spans="1:10">
      <c r="A242" s="61" t="s">
        <v>55</v>
      </c>
      <c r="B242" s="62" t="s">
        <v>231</v>
      </c>
      <c r="C242" s="63" t="str">
        <f t="shared" si="67"/>
        <v>Account#CS75001</v>
      </c>
      <c r="D242" s="72" t="s">
        <v>232</v>
      </c>
      <c r="E242" s="41">
        <v>-2.1097640072868997</v>
      </c>
      <c r="F242" s="41">
        <v>-2.4924879028940898</v>
      </c>
      <c r="G242" s="41">
        <v>-4.4261183032032907</v>
      </c>
      <c r="H242" s="41">
        <v>-4.45384473471211</v>
      </c>
      <c r="I242" s="41">
        <v>-7.0835192596604699</v>
      </c>
      <c r="J242" s="41">
        <v>-9.3825404326091402</v>
      </c>
    </row>
    <row r="243" spans="1:10">
      <c r="A243" s="61" t="s">
        <v>55</v>
      </c>
      <c r="B243" s="62" t="s">
        <v>233</v>
      </c>
      <c r="C243" s="63" t="str">
        <f t="shared" si="67"/>
        <v>Account#CS72101</v>
      </c>
      <c r="D243" s="72" t="s">
        <v>234</v>
      </c>
      <c r="E243" s="41">
        <v>4.8840317460869399E-2</v>
      </c>
      <c r="F243" s="41">
        <v>5.5911981328331403E-2</v>
      </c>
      <c r="G243" s="41">
        <v>0.122370634397912</v>
      </c>
      <c r="H243" s="41">
        <v>0.10934152141008099</v>
      </c>
      <c r="I243" s="41">
        <v>0.230910733530441</v>
      </c>
      <c r="J243" s="41">
        <v>0.20764447685052201</v>
      </c>
    </row>
    <row r="244" spans="1:10">
      <c r="A244" s="61" t="s">
        <v>55</v>
      </c>
      <c r="B244" s="62" t="s">
        <v>235</v>
      </c>
      <c r="C244" s="63" t="str">
        <f t="shared" si="67"/>
        <v>Account#CS72501</v>
      </c>
      <c r="D244" s="72" t="s">
        <v>236</v>
      </c>
      <c r="E244" s="41">
        <v>-4.2515897913122998E-2</v>
      </c>
      <c r="F244" s="41">
        <v>-3.11880024212405E-2</v>
      </c>
      <c r="G244" s="41">
        <v>-6.3999954652652791E-2</v>
      </c>
      <c r="H244" s="41">
        <v>-4.6905684664920996E-2</v>
      </c>
      <c r="I244" s="41">
        <v>-0.10355907514157001</v>
      </c>
      <c r="J244" s="41">
        <v>-9.32898986765167E-2</v>
      </c>
    </row>
    <row r="245" spans="1:10">
      <c r="A245" s="61" t="s">
        <v>55</v>
      </c>
      <c r="B245" s="62" t="s">
        <v>237</v>
      </c>
      <c r="C245" s="63" t="str">
        <f t="shared" si="67"/>
        <v>Account#CS72201</v>
      </c>
      <c r="D245" s="72" t="s">
        <v>238</v>
      </c>
      <c r="E245" s="41">
        <v>0.92322624766119099</v>
      </c>
      <c r="F245" s="41">
        <v>-1.7744669184259501</v>
      </c>
      <c r="G245" s="41">
        <v>0.48590349525188098</v>
      </c>
      <c r="H245" s="41">
        <v>-2.5462623716530604</v>
      </c>
      <c r="I245" s="41">
        <v>-1.87575453402544</v>
      </c>
      <c r="J245" s="41">
        <v>-0.90852450625456405</v>
      </c>
    </row>
    <row r="246" spans="1:10">
      <c r="A246" s="61" t="s">
        <v>55</v>
      </c>
      <c r="B246" s="62" t="s">
        <v>239</v>
      </c>
      <c r="C246" s="63" t="str">
        <f t="shared" si="67"/>
        <v>Account#CSA</v>
      </c>
      <c r="D246" s="72" t="s">
        <v>240</v>
      </c>
      <c r="E246" s="41">
        <v>13.657887598252501</v>
      </c>
      <c r="F246" s="41">
        <v>8.4640763952731106</v>
      </c>
      <c r="G246" s="41">
        <v>8.2634050067677514</v>
      </c>
      <c r="H246" s="41">
        <v>11.314116422609501</v>
      </c>
      <c r="I246" s="41">
        <v>49.170106010986899</v>
      </c>
      <c r="J246" s="41">
        <v>41.804963712723001</v>
      </c>
    </row>
    <row r="247" spans="1:10">
      <c r="A247" s="61" t="s">
        <v>55</v>
      </c>
      <c r="B247" s="62" t="s">
        <v>241</v>
      </c>
      <c r="C247" s="63" t="str">
        <f t="shared" si="67"/>
        <v>Account#c22050</v>
      </c>
      <c r="D247" s="72" t="s">
        <v>242</v>
      </c>
      <c r="E247" s="41">
        <v>0</v>
      </c>
      <c r="F247" s="41">
        <v>0</v>
      </c>
      <c r="G247" s="41">
        <v>0</v>
      </c>
      <c r="H247" s="41">
        <v>-0.79</v>
      </c>
      <c r="I247" s="41">
        <v>-0.79</v>
      </c>
      <c r="J247" s="41">
        <v>-5.2779999999999996</v>
      </c>
    </row>
    <row r="248" spans="1:10">
      <c r="A248" s="61" t="s">
        <v>55</v>
      </c>
      <c r="B248" s="62" t="s">
        <v>243</v>
      </c>
      <c r="C248" s="63" t="str">
        <f t="shared" si="67"/>
        <v>Account#CFASHAINC</v>
      </c>
      <c r="D248" s="72" t="s">
        <v>244</v>
      </c>
      <c r="E248" s="41">
        <v>0</v>
      </c>
      <c r="F248" s="41">
        <v>0</v>
      </c>
      <c r="G248" s="41">
        <v>0</v>
      </c>
      <c r="H248" s="41">
        <v>0</v>
      </c>
      <c r="I248" s="41">
        <v>-1.992</v>
      </c>
      <c r="J248" s="41">
        <v>-2.5000000000000001E-3</v>
      </c>
    </row>
    <row r="249" spans="1:10">
      <c r="A249" s="61" t="s">
        <v>55</v>
      </c>
      <c r="B249" s="62" t="s">
        <v>245</v>
      </c>
      <c r="C249" s="63" t="str">
        <f t="shared" si="67"/>
        <v>Account#CFAINC</v>
      </c>
      <c r="D249" s="72" t="s">
        <v>90</v>
      </c>
      <c r="E249" s="41">
        <v>-3.58503469501981</v>
      </c>
      <c r="F249" s="41">
        <v>-1.9788643635080401</v>
      </c>
      <c r="G249" s="41">
        <v>-5.80074627403416</v>
      </c>
      <c r="H249" s="41">
        <v>-3.7671590738425396</v>
      </c>
      <c r="I249" s="41">
        <v>-8.4613328382273707</v>
      </c>
      <c r="J249" s="41">
        <v>-7.72221658690927</v>
      </c>
    </row>
    <row r="250" spans="1:10">
      <c r="A250" s="61" t="s">
        <v>55</v>
      </c>
      <c r="B250" s="62" t="s">
        <v>246</v>
      </c>
      <c r="C250" s="63" t="str">
        <f t="shared" si="67"/>
        <v>Account#CFASHADEC</v>
      </c>
      <c r="D250" s="72" t="s">
        <v>247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</row>
    <row r="251" spans="1:10">
      <c r="A251" s="61" t="s">
        <v>55</v>
      </c>
      <c r="B251" s="62" t="s">
        <v>248</v>
      </c>
      <c r="C251" s="63" t="str">
        <f t="shared" si="67"/>
        <v>Account#CS38001</v>
      </c>
      <c r="D251" s="72" t="s">
        <v>249</v>
      </c>
      <c r="E251" s="41">
        <v>6.8252033553952096E-2</v>
      </c>
      <c r="F251" s="41">
        <v>0.15697451409503901</v>
      </c>
      <c r="G251" s="41">
        <v>0.11386462200138001</v>
      </c>
      <c r="H251" s="41">
        <v>0.16879864364216299</v>
      </c>
      <c r="I251" s="41">
        <v>0.28349311227642199</v>
      </c>
      <c r="J251" s="41">
        <v>1.3647529156212599</v>
      </c>
    </row>
    <row r="252" spans="1:10">
      <c r="A252" s="61" t="s">
        <v>55</v>
      </c>
      <c r="B252" s="62" t="s">
        <v>250</v>
      </c>
      <c r="C252" s="63" t="str">
        <f t="shared" si="67"/>
        <v>Account#CSB</v>
      </c>
      <c r="D252" s="72" t="s">
        <v>251</v>
      </c>
      <c r="E252" s="41">
        <v>-3.5167826614658604</v>
      </c>
      <c r="F252" s="41">
        <v>-1.82188984941301</v>
      </c>
      <c r="G252" s="41">
        <v>-5.6868816520327901</v>
      </c>
      <c r="H252" s="41">
        <v>-3.5983604302003802</v>
      </c>
      <c r="I252" s="41">
        <v>-10.169839725951</v>
      </c>
      <c r="J252" s="41">
        <v>-6.3599636712879999</v>
      </c>
    </row>
    <row r="253" spans="1:10">
      <c r="A253" s="61" t="s">
        <v>55</v>
      </c>
      <c r="B253" s="62" t="s">
        <v>252</v>
      </c>
      <c r="C253" s="63" t="str">
        <f t="shared" si="67"/>
        <v>Account#C29998C</v>
      </c>
      <c r="D253" s="72" t="s">
        <v>253</v>
      </c>
      <c r="E253" s="41">
        <v>0</v>
      </c>
      <c r="F253" s="41">
        <v>-4.1999999999995903E-4</v>
      </c>
      <c r="G253" s="41">
        <v>0</v>
      </c>
      <c r="H253" s="41">
        <v>0</v>
      </c>
      <c r="I253" s="41">
        <v>-5.0000000000000001E-3</v>
      </c>
      <c r="J253" s="41">
        <v>0</v>
      </c>
    </row>
    <row r="254" spans="1:10">
      <c r="A254" s="61" t="s">
        <v>55</v>
      </c>
      <c r="B254" s="62" t="s">
        <v>254</v>
      </c>
      <c r="C254" s="63" t="str">
        <f t="shared" si="67"/>
        <v>Account#CS27080</v>
      </c>
      <c r="D254" s="72" t="s">
        <v>255</v>
      </c>
      <c r="E254" s="41">
        <v>-37.58</v>
      </c>
      <c r="F254" s="41">
        <v>-17.846</v>
      </c>
      <c r="G254" s="41">
        <v>-37.58</v>
      </c>
      <c r="H254" s="41">
        <v>-17.84637962</v>
      </c>
      <c r="I254" s="41">
        <v>-17.851213908979801</v>
      </c>
      <c r="J254" s="41">
        <v>-17.120370961301198</v>
      </c>
    </row>
    <row r="255" spans="1:10">
      <c r="A255" s="61" t="s">
        <v>55</v>
      </c>
      <c r="B255" s="62" t="s">
        <v>256</v>
      </c>
      <c r="C255" s="63" t="str">
        <f t="shared" si="67"/>
        <v>Account#C22050</v>
      </c>
      <c r="D255" s="72" t="s">
        <v>242</v>
      </c>
      <c r="E255" s="41">
        <v>0</v>
      </c>
      <c r="F255" s="41">
        <v>0</v>
      </c>
      <c r="G255" s="41">
        <v>0</v>
      </c>
      <c r="H255" s="41">
        <v>-0.79</v>
      </c>
      <c r="I255" s="41">
        <v>-0.79</v>
      </c>
      <c r="J255" s="41">
        <v>-5.2779999999999996</v>
      </c>
    </row>
    <row r="256" spans="1:10">
      <c r="A256" s="61" t="s">
        <v>55</v>
      </c>
      <c r="B256" s="62" t="s">
        <v>257</v>
      </c>
      <c r="C256" s="63" t="str">
        <f t="shared" si="67"/>
        <v>Account#CS15000</v>
      </c>
      <c r="D256" s="72" t="s">
        <v>258</v>
      </c>
      <c r="E256" s="41">
        <v>1.5043924541128901E-2</v>
      </c>
      <c r="F256" s="41">
        <v>-1.48399086946156E-2</v>
      </c>
      <c r="G256" s="41">
        <v>2.5013533341829198E-2</v>
      </c>
      <c r="H256" s="41">
        <v>1.1736224594475101E-2</v>
      </c>
      <c r="I256" s="41">
        <v>-1.27393340941413E-2</v>
      </c>
      <c r="J256" s="41">
        <v>-2.3185845112675503E-3</v>
      </c>
    </row>
    <row r="257" spans="1:10">
      <c r="A257" s="61" t="s">
        <v>55</v>
      </c>
      <c r="B257" s="62" t="s">
        <v>259</v>
      </c>
      <c r="C257" s="63" t="str">
        <f t="shared" si="67"/>
        <v>Account#CS27000</v>
      </c>
      <c r="D257" s="72" t="s">
        <v>260</v>
      </c>
      <c r="E257" s="41">
        <v>6.8935547631133402E-4</v>
      </c>
      <c r="F257" s="41">
        <v>-5.7000414064448798E-3</v>
      </c>
      <c r="G257" s="41">
        <v>3.0919241550303202E-2</v>
      </c>
      <c r="H257" s="41">
        <v>7.5567162776287704E-3</v>
      </c>
      <c r="I257" s="41">
        <v>2.9612830267264599E-2</v>
      </c>
      <c r="J257" s="41">
        <v>-5.2455087112764399E-3</v>
      </c>
    </row>
    <row r="258" spans="1:10">
      <c r="A258" s="61" t="s">
        <v>55</v>
      </c>
      <c r="B258" s="8" t="s">
        <v>261</v>
      </c>
      <c r="C258" s="63" t="str">
        <f t="shared" si="67"/>
        <v>Account#CSC</v>
      </c>
      <c r="D258" s="72" t="s">
        <v>262</v>
      </c>
      <c r="E258" s="41">
        <v>-37.564266719982605</v>
      </c>
      <c r="F258" s="41">
        <v>-17.866959950101101</v>
      </c>
      <c r="G258" s="41">
        <v>-37.524067225107899</v>
      </c>
      <c r="H258" s="41">
        <v>-18.617086679127901</v>
      </c>
      <c r="I258" s="41">
        <v>-18.629340412806702</v>
      </c>
      <c r="J258" s="41">
        <v>-22.405935054523802</v>
      </c>
    </row>
  </sheetData>
  <pageMargins left="0.7" right="0.7" top="0.75" bottom="0.75" header="0.3" footer="0.3"/>
  <pageSetup paperSize="9" orientation="portrait" r:id="rId1"/>
  <headerFooter>
    <oddFooter>&amp;C&amp;1#&amp;"Arial"&amp;11 Restricted</oddFooter>
  </headerFooter>
  <customProperties>
    <customPr name="SheetOptions" r:id="rId2"/>
    <customPr name="WORKBKFUNCTIONCACHE" r:id="rId3"/>
  </customProperties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verticalDpi="0" r:id="rId1"/>
  <headerFooter>
    <oddFooter>&amp;C&amp;1#&amp;"Arial"&amp;11 Restricted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3"/>
  <sheetViews>
    <sheetView workbookViewId="0"/>
  </sheetViews>
  <sheetFormatPr defaultRowHeight="12.75"/>
  <sheetData>
    <row r="1" spans="1:6">
      <c r="A1">
        <v>7</v>
      </c>
      <c r="B1">
        <v>7</v>
      </c>
      <c r="C1" s="97">
        <v>41654.544791666667</v>
      </c>
      <c r="D1">
        <v>47070.92578125</v>
      </c>
      <c r="E1" t="s">
        <v>541</v>
      </c>
      <c r="F1" t="s">
        <v>542</v>
      </c>
    </row>
    <row r="2" spans="1:6">
      <c r="A2">
        <v>7</v>
      </c>
      <c r="B2">
        <v>7</v>
      </c>
      <c r="C2" s="97">
        <v>41654.544791666667</v>
      </c>
      <c r="D2">
        <v>47070.94140625</v>
      </c>
      <c r="E2" t="s">
        <v>541</v>
      </c>
      <c r="F2" t="s">
        <v>542</v>
      </c>
    </row>
    <row r="3" spans="1:6">
      <c r="A3">
        <v>7</v>
      </c>
      <c r="B3">
        <v>7</v>
      </c>
      <c r="C3" s="97">
        <v>41654.548819444448</v>
      </c>
      <c r="D3">
        <v>47418.3984375</v>
      </c>
      <c r="E3" t="s">
        <v>541</v>
      </c>
      <c r="F3" t="s">
        <v>542</v>
      </c>
    </row>
  </sheetData>
  <pageMargins left="0.7" right="0.7" top="0.75" bottom="0.75" header="0.3" footer="0.3"/>
  <pageSetup paperSize="9" orientation="portrait" verticalDpi="0" r:id="rId1"/>
  <headerFooter>
    <oddFooter>&amp;C&amp;1#&amp;"Arial"&amp;11 Restricted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41"/>
  <sheetViews>
    <sheetView showGridLines="0" topLeftCell="A10" zoomScale="90" zoomScaleNormal="90" workbookViewId="0">
      <selection activeCell="C34" sqref="C34"/>
    </sheetView>
  </sheetViews>
  <sheetFormatPr defaultColWidth="9.140625" defaultRowHeight="12.75" outlineLevelRow="1"/>
  <cols>
    <col min="1" max="1" width="52.140625" style="8" customWidth="1"/>
    <col min="2" max="2" width="55.7109375" style="8" hidden="1" customWidth="1"/>
    <col min="3" max="6" width="14.28515625" style="8" customWidth="1"/>
    <col min="7" max="7" width="15.7109375" style="8" customWidth="1"/>
    <col min="8" max="8" width="9.140625" style="8"/>
    <col min="9" max="9" width="14.28515625" style="8" customWidth="1"/>
    <col min="10" max="16384" width="9.140625" style="8"/>
  </cols>
  <sheetData>
    <row r="1" spans="1:12" ht="15" customHeight="1">
      <c r="A1" s="150" t="s">
        <v>543</v>
      </c>
      <c r="B1" s="150" t="s">
        <v>544</v>
      </c>
      <c r="C1" s="150"/>
      <c r="D1" s="150"/>
      <c r="E1" s="150"/>
      <c r="F1" s="150"/>
      <c r="G1" s="150"/>
    </row>
    <row r="2" spans="1:12" ht="15" customHeight="1">
      <c r="A2" s="142"/>
      <c r="B2" s="142"/>
      <c r="C2" s="280" t="s">
        <v>11</v>
      </c>
      <c r="D2" s="280" t="s">
        <v>12</v>
      </c>
      <c r="E2" s="280" t="s">
        <v>13</v>
      </c>
      <c r="F2" s="280" t="s">
        <v>14</v>
      </c>
      <c r="G2" s="280" t="s">
        <v>15</v>
      </c>
    </row>
    <row r="3" spans="1:12" ht="15" customHeight="1">
      <c r="A3" s="14" t="s">
        <v>545</v>
      </c>
      <c r="B3" s="146" t="s">
        <v>546</v>
      </c>
      <c r="C3" s="275" t="s">
        <v>848</v>
      </c>
      <c r="D3" s="275" t="s">
        <v>850</v>
      </c>
      <c r="E3" s="275" t="s">
        <v>852</v>
      </c>
      <c r="F3" s="275" t="s">
        <v>853</v>
      </c>
      <c r="G3" s="275" t="s">
        <v>854</v>
      </c>
      <c r="I3" s="28"/>
    </row>
    <row r="4" spans="1:12" ht="15" customHeight="1">
      <c r="A4" s="155" t="s">
        <v>547</v>
      </c>
      <c r="B4" s="155" t="s">
        <v>548</v>
      </c>
      <c r="C4" s="276" t="s">
        <v>849</v>
      </c>
      <c r="D4" s="276" t="s">
        <v>851</v>
      </c>
      <c r="E4" s="276" t="s">
        <v>849</v>
      </c>
      <c r="F4" s="276" t="s">
        <v>851</v>
      </c>
      <c r="G4" s="276" t="s">
        <v>855</v>
      </c>
    </row>
    <row r="5" spans="1:12" ht="15" customHeight="1">
      <c r="A5" s="14"/>
      <c r="B5" s="146"/>
      <c r="C5" s="146"/>
      <c r="D5" s="146"/>
      <c r="E5" s="146"/>
      <c r="F5" s="146"/>
      <c r="G5" s="146"/>
      <c r="I5" s="201"/>
      <c r="J5" s="200"/>
      <c r="K5" s="200"/>
      <c r="L5" s="200"/>
    </row>
    <row r="6" spans="1:12" ht="15" customHeight="1">
      <c r="A6" s="150" t="s">
        <v>549</v>
      </c>
      <c r="B6" s="150" t="s">
        <v>550</v>
      </c>
      <c r="C6" s="150"/>
      <c r="D6" s="150"/>
      <c r="E6" s="150"/>
      <c r="F6" s="150"/>
      <c r="G6" s="150"/>
    </row>
    <row r="7" spans="1:12" ht="15" customHeight="1">
      <c r="A7" s="142"/>
      <c r="B7" s="142"/>
      <c r="C7" s="143"/>
      <c r="D7" s="143"/>
      <c r="E7" s="265" t="s">
        <v>17</v>
      </c>
      <c r="F7" s="265" t="s">
        <v>18</v>
      </c>
      <c r="G7" s="265" t="s">
        <v>19</v>
      </c>
    </row>
    <row r="8" spans="1:12" ht="15" customHeight="1">
      <c r="A8" s="14" t="s">
        <v>551</v>
      </c>
      <c r="B8" s="146" t="s">
        <v>552</v>
      </c>
      <c r="C8" s="184"/>
      <c r="D8" s="184"/>
      <c r="E8" s="184" t="s">
        <v>856</v>
      </c>
      <c r="F8" s="184" t="s">
        <v>857</v>
      </c>
      <c r="G8" s="184" t="s">
        <v>859</v>
      </c>
    </row>
    <row r="9" spans="1:12" ht="15" customHeight="1">
      <c r="A9" s="14"/>
      <c r="B9" s="146"/>
      <c r="C9" s="184"/>
      <c r="D9" s="184"/>
      <c r="E9" s="184"/>
      <c r="F9" s="184"/>
      <c r="G9" s="184"/>
    </row>
    <row r="10" spans="1:12" ht="15" customHeight="1">
      <c r="A10" s="14" t="s">
        <v>553</v>
      </c>
      <c r="B10" s="146" t="s">
        <v>554</v>
      </c>
      <c r="C10" s="184"/>
      <c r="D10" s="184"/>
      <c r="E10" s="184" t="s">
        <v>686</v>
      </c>
      <c r="F10" s="134" t="s">
        <v>858</v>
      </c>
      <c r="G10" s="134" t="s">
        <v>698</v>
      </c>
    </row>
    <row r="11" spans="1:12" ht="15" customHeight="1">
      <c r="A11" s="155" t="s">
        <v>555</v>
      </c>
      <c r="B11" s="155" t="s">
        <v>556</v>
      </c>
      <c r="C11" s="160"/>
      <c r="D11" s="160"/>
      <c r="E11" s="160" t="s">
        <v>767</v>
      </c>
      <c r="F11" s="156" t="s">
        <v>664</v>
      </c>
      <c r="G11" s="156" t="s">
        <v>664</v>
      </c>
    </row>
    <row r="12" spans="1:12" ht="15" customHeight="1">
      <c r="A12" s="14"/>
      <c r="B12" s="146"/>
      <c r="C12" s="146"/>
      <c r="D12" s="146"/>
      <c r="E12" s="146"/>
      <c r="F12" s="146"/>
      <c r="G12" s="146"/>
    </row>
    <row r="13" spans="1:12" ht="15" customHeight="1">
      <c r="A13" s="14" t="s">
        <v>557</v>
      </c>
      <c r="B13" s="146" t="s">
        <v>558</v>
      </c>
      <c r="C13" s="146"/>
      <c r="D13" s="146"/>
      <c r="E13" s="146"/>
      <c r="F13" s="146"/>
      <c r="G13" s="146"/>
    </row>
    <row r="14" spans="1:12" ht="15" customHeight="1">
      <c r="A14" s="14" t="s">
        <v>559</v>
      </c>
      <c r="B14" s="146" t="s">
        <v>560</v>
      </c>
      <c r="C14" s="146"/>
      <c r="D14" s="146"/>
      <c r="E14" s="146"/>
      <c r="F14" s="146"/>
      <c r="G14" s="146"/>
    </row>
    <row r="15" spans="1:12" ht="15" customHeight="1">
      <c r="A15" s="14" t="s">
        <v>561</v>
      </c>
      <c r="B15" s="146" t="s">
        <v>562</v>
      </c>
      <c r="C15" s="129"/>
      <c r="D15" s="129"/>
      <c r="E15" s="129"/>
      <c r="F15" s="129"/>
      <c r="G15" s="129"/>
    </row>
    <row r="16" spans="1:12" ht="15" customHeight="1">
      <c r="A16" s="14" t="s">
        <v>563</v>
      </c>
      <c r="B16" s="146"/>
      <c r="C16" s="146"/>
      <c r="D16" s="146"/>
      <c r="E16" s="146"/>
      <c r="F16" s="146"/>
      <c r="G16" s="146"/>
    </row>
    <row r="17" spans="1:13" ht="15" customHeight="1">
      <c r="A17" s="14"/>
      <c r="B17" s="146"/>
      <c r="C17" s="146"/>
      <c r="D17" s="146"/>
      <c r="E17" s="146"/>
      <c r="F17" s="146"/>
      <c r="G17" s="146"/>
    </row>
    <row r="18" spans="1:13" ht="15" customHeight="1">
      <c r="A18" s="150" t="s">
        <v>564</v>
      </c>
      <c r="B18" s="150" t="s">
        <v>565</v>
      </c>
      <c r="C18" s="150"/>
      <c r="D18" s="150"/>
      <c r="E18" s="150"/>
      <c r="F18" s="150"/>
      <c r="G18" s="150"/>
    </row>
    <row r="19" spans="1:13" ht="15" customHeight="1">
      <c r="A19" s="142"/>
      <c r="B19" s="142"/>
      <c r="C19" s="143" t="str">
        <f>C2</f>
        <v>4-6/2018</v>
      </c>
      <c r="D19" s="143" t="str">
        <f>D2</f>
        <v>4-6/2017</v>
      </c>
      <c r="E19" s="143" t="str">
        <f>E2</f>
        <v>1-6/2018</v>
      </c>
      <c r="F19" s="143" t="str">
        <f>F2</f>
        <v>1-6/2017</v>
      </c>
      <c r="G19" s="143" t="str">
        <f>G2</f>
        <v>1-12/2017</v>
      </c>
    </row>
    <row r="20" spans="1:13" ht="15" customHeight="1">
      <c r="A20" s="14" t="s">
        <v>566</v>
      </c>
      <c r="B20" s="146" t="s">
        <v>567</v>
      </c>
      <c r="C20" s="275" t="s">
        <v>871</v>
      </c>
      <c r="D20" s="275" t="s">
        <v>877</v>
      </c>
      <c r="E20" s="275" t="s">
        <v>871</v>
      </c>
      <c r="F20" s="278" t="s">
        <v>877</v>
      </c>
      <c r="G20" s="278" t="s">
        <v>889</v>
      </c>
      <c r="K20" s="251"/>
    </row>
    <row r="21" spans="1:13" ht="15" customHeight="1">
      <c r="A21" s="14" t="s">
        <v>568</v>
      </c>
      <c r="B21" s="146" t="s">
        <v>569</v>
      </c>
      <c r="C21" s="188">
        <v>646.63599999999997</v>
      </c>
      <c r="D21" s="188">
        <v>368</v>
      </c>
      <c r="E21" s="188">
        <v>646.63599999999997</v>
      </c>
      <c r="F21" s="147">
        <v>368</v>
      </c>
      <c r="G21" s="147">
        <v>372</v>
      </c>
      <c r="K21" s="251"/>
    </row>
    <row r="22" spans="1:13" ht="15" customHeight="1">
      <c r="A22" s="14" t="s">
        <v>570</v>
      </c>
      <c r="B22" s="11" t="s">
        <v>571</v>
      </c>
      <c r="C22" s="277" t="s">
        <v>872</v>
      </c>
      <c r="D22" s="277" t="s">
        <v>878</v>
      </c>
      <c r="E22" s="277" t="s">
        <v>881</v>
      </c>
      <c r="F22" s="279" t="s">
        <v>885</v>
      </c>
      <c r="G22" s="279" t="s">
        <v>890</v>
      </c>
    </row>
    <row r="23" spans="1:13" ht="15" customHeight="1">
      <c r="A23" s="14" t="s">
        <v>572</v>
      </c>
      <c r="B23" s="11" t="s">
        <v>573</v>
      </c>
      <c r="C23" s="277" t="s">
        <v>873</v>
      </c>
      <c r="D23" s="277" t="s">
        <v>877</v>
      </c>
      <c r="E23" s="277" t="s">
        <v>882</v>
      </c>
      <c r="F23" s="279" t="s">
        <v>886</v>
      </c>
      <c r="G23" s="279" t="s">
        <v>886</v>
      </c>
      <c r="M23" s="107"/>
    </row>
    <row r="24" spans="1:13" ht="15" customHeight="1">
      <c r="A24" s="14" t="s">
        <v>574</v>
      </c>
      <c r="B24" s="146" t="s">
        <v>575</v>
      </c>
      <c r="C24" s="277" t="s">
        <v>874</v>
      </c>
      <c r="D24" s="188">
        <v>630</v>
      </c>
      <c r="E24" s="277" t="s">
        <v>883</v>
      </c>
      <c r="F24" s="279" t="s">
        <v>887</v>
      </c>
      <c r="G24" s="279" t="s">
        <v>891</v>
      </c>
      <c r="M24" s="107"/>
    </row>
    <row r="25" spans="1:13" ht="15" customHeight="1">
      <c r="A25" s="14" t="s">
        <v>576</v>
      </c>
      <c r="B25" s="146" t="s">
        <v>577</v>
      </c>
      <c r="C25" s="205" t="s">
        <v>875</v>
      </c>
      <c r="D25" s="205" t="s">
        <v>879</v>
      </c>
      <c r="E25" s="205">
        <v>23.45</v>
      </c>
      <c r="F25" s="189" t="s">
        <v>879</v>
      </c>
      <c r="G25" s="189" t="s">
        <v>892</v>
      </c>
      <c r="M25" s="107"/>
    </row>
    <row r="26" spans="1:13" ht="15" customHeight="1">
      <c r="A26" s="157" t="s">
        <v>578</v>
      </c>
      <c r="B26" s="155" t="s">
        <v>579</v>
      </c>
      <c r="C26" s="206" t="s">
        <v>876</v>
      </c>
      <c r="D26" s="206" t="s">
        <v>880</v>
      </c>
      <c r="E26" s="206" t="s">
        <v>884</v>
      </c>
      <c r="F26" s="190" t="s">
        <v>888</v>
      </c>
      <c r="G26" s="190" t="s">
        <v>888</v>
      </c>
    </row>
    <row r="27" spans="1:13" ht="15" customHeight="1">
      <c r="A27" s="14"/>
      <c r="B27" s="146"/>
      <c r="C27" s="147"/>
      <c r="D27" s="146"/>
      <c r="E27" s="147"/>
      <c r="F27" s="147"/>
      <c r="G27" s="147"/>
    </row>
    <row r="28" spans="1:13" ht="15" customHeight="1">
      <c r="A28" s="150" t="s">
        <v>580</v>
      </c>
      <c r="B28" s="150" t="s">
        <v>581</v>
      </c>
      <c r="C28" s="150"/>
      <c r="D28" s="150"/>
      <c r="E28" s="150"/>
      <c r="F28" s="150"/>
      <c r="G28" s="150"/>
    </row>
    <row r="29" spans="1:13" ht="15" customHeight="1">
      <c r="A29" s="142"/>
      <c r="B29" s="142"/>
      <c r="C29" s="143" t="str">
        <f>C2</f>
        <v>4-6/2018</v>
      </c>
      <c r="D29" s="143" t="str">
        <f>D2</f>
        <v>4-6/2017</v>
      </c>
      <c r="E29" s="143" t="str">
        <f>E2</f>
        <v>1-6/2018</v>
      </c>
      <c r="F29" s="143" t="str">
        <f>F2</f>
        <v>1-6/2017</v>
      </c>
      <c r="G29" s="143" t="str">
        <f>G2</f>
        <v>1-12/2017</v>
      </c>
    </row>
    <row r="30" spans="1:13" ht="15" customHeight="1">
      <c r="A30" s="14" t="s">
        <v>303</v>
      </c>
      <c r="B30" s="146" t="s">
        <v>304</v>
      </c>
      <c r="C30" s="194" t="s">
        <v>599</v>
      </c>
      <c r="D30" s="194" t="s">
        <v>613</v>
      </c>
      <c r="E30" s="194" t="s">
        <v>626</v>
      </c>
      <c r="F30" s="194" t="s">
        <v>640</v>
      </c>
      <c r="G30" s="194" t="s">
        <v>655</v>
      </c>
    </row>
    <row r="31" spans="1:13" ht="15" customHeight="1">
      <c r="A31" s="14" t="s">
        <v>344</v>
      </c>
      <c r="B31" s="146" t="s">
        <v>345</v>
      </c>
      <c r="C31" s="194" t="s">
        <v>666</v>
      </c>
      <c r="D31" s="194" t="s">
        <v>613</v>
      </c>
      <c r="E31" s="194" t="s">
        <v>676</v>
      </c>
      <c r="F31" s="194" t="s">
        <v>682</v>
      </c>
      <c r="G31" s="194" t="s">
        <v>689</v>
      </c>
    </row>
    <row r="32" spans="1:13" ht="15" customHeight="1">
      <c r="A32" s="14" t="s">
        <v>582</v>
      </c>
      <c r="B32" s="146" t="s">
        <v>583</v>
      </c>
      <c r="C32" s="194"/>
      <c r="D32" s="194"/>
      <c r="E32" s="194" t="s">
        <v>862</v>
      </c>
      <c r="F32" s="116" t="s">
        <v>865</v>
      </c>
      <c r="G32" s="194" t="s">
        <v>868</v>
      </c>
    </row>
    <row r="33" spans="1:7" ht="15" customHeight="1">
      <c r="A33" s="14" t="s">
        <v>305</v>
      </c>
      <c r="B33" s="146" t="s">
        <v>306</v>
      </c>
      <c r="C33" s="184"/>
      <c r="D33" s="184"/>
      <c r="E33" s="184" t="s">
        <v>616</v>
      </c>
      <c r="F33" s="184" t="s">
        <v>641</v>
      </c>
      <c r="G33" s="184" t="s">
        <v>656</v>
      </c>
    </row>
    <row r="34" spans="1:7" ht="15" customHeight="1">
      <c r="A34" s="14" t="s">
        <v>584</v>
      </c>
      <c r="B34" s="11" t="s">
        <v>585</v>
      </c>
      <c r="C34" s="194" t="s">
        <v>860</v>
      </c>
      <c r="D34" s="194" t="s">
        <v>861</v>
      </c>
      <c r="E34" s="194" t="s">
        <v>863</v>
      </c>
      <c r="F34" s="194" t="s">
        <v>866</v>
      </c>
      <c r="G34" s="194" t="s">
        <v>869</v>
      </c>
    </row>
    <row r="35" spans="1:7" ht="15" customHeight="1">
      <c r="A35" s="157" t="s">
        <v>586</v>
      </c>
      <c r="B35" s="155" t="s">
        <v>587</v>
      </c>
      <c r="C35" s="160"/>
      <c r="D35" s="160"/>
      <c r="E35" s="160" t="s">
        <v>864</v>
      </c>
      <c r="F35" s="160" t="s">
        <v>867</v>
      </c>
      <c r="G35" s="160" t="s">
        <v>870</v>
      </c>
    </row>
    <row r="37" spans="1:7" outlineLevel="1"/>
    <row r="38" spans="1:7" ht="24" customHeight="1" outlineLevel="1">
      <c r="A38" s="285" t="s">
        <v>315</v>
      </c>
      <c r="B38" s="286"/>
      <c r="C38" s="286"/>
      <c r="D38" s="286"/>
      <c r="E38" s="286"/>
      <c r="F38" s="286"/>
      <c r="G38" s="286"/>
    </row>
    <row r="40" spans="1:7" ht="41.25" hidden="1" customHeight="1" outlineLevel="1">
      <c r="B40" s="287" t="s">
        <v>588</v>
      </c>
      <c r="C40" s="286"/>
      <c r="D40" s="286"/>
      <c r="E40" s="286"/>
      <c r="F40" s="286"/>
      <c r="G40" s="286"/>
    </row>
    <row r="41" spans="1:7" collapsed="1"/>
  </sheetData>
  <mergeCells count="2">
    <mergeCell ref="B40:G40"/>
    <mergeCell ref="A38:G38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&amp;C&amp;1#&amp;"Arial"&amp;11 Restricted</oddFooter>
  </headerFooter>
  <customProperties>
    <customPr name="SheetOption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AB46"/>
  <sheetViews>
    <sheetView workbookViewId="0">
      <selection activeCell="D132" sqref="D132"/>
    </sheetView>
  </sheetViews>
  <sheetFormatPr defaultRowHeight="12.75"/>
  <cols>
    <col min="1" max="1" width="12.28515625" bestFit="1" customWidth="1"/>
    <col min="2" max="2" width="13.7109375" bestFit="1" customWidth="1"/>
    <col min="3" max="3" width="16.28515625" bestFit="1" customWidth="1"/>
    <col min="4" max="4" width="28.5703125" bestFit="1" customWidth="1"/>
    <col min="5" max="28" width="19.140625" bestFit="1" customWidth="1"/>
  </cols>
  <sheetData>
    <row r="1" spans="1:28">
      <c r="A1" s="8" t="s">
        <v>0</v>
      </c>
      <c r="B1" s="11" t="s">
        <v>1</v>
      </c>
      <c r="C1" s="11" t="s">
        <v>2</v>
      </c>
      <c r="D1" s="8" t="str">
        <f>B1&amp;"#"&amp;C1</f>
        <v>Scenario#ACTUAL</v>
      </c>
      <c r="E1" s="11">
        <f>Sheet1!E1</f>
        <v>2018</v>
      </c>
      <c r="F1" s="11">
        <f>E1</f>
        <v>2018</v>
      </c>
      <c r="G1" s="11">
        <f t="shared" ref="G1:P1" si="0">F1</f>
        <v>2018</v>
      </c>
      <c r="H1" s="11">
        <f t="shared" si="0"/>
        <v>2018</v>
      </c>
      <c r="I1" s="11">
        <f t="shared" si="0"/>
        <v>2018</v>
      </c>
      <c r="J1" s="11">
        <f t="shared" si="0"/>
        <v>2018</v>
      </c>
      <c r="K1" s="11">
        <f t="shared" si="0"/>
        <v>2018</v>
      </c>
      <c r="L1" s="11">
        <f t="shared" si="0"/>
        <v>2018</v>
      </c>
      <c r="M1" s="11">
        <f t="shared" si="0"/>
        <v>2018</v>
      </c>
      <c r="N1" s="11">
        <f t="shared" si="0"/>
        <v>2018</v>
      </c>
      <c r="O1" s="11">
        <f t="shared" si="0"/>
        <v>2018</v>
      </c>
      <c r="P1" s="11">
        <f t="shared" si="0"/>
        <v>2018</v>
      </c>
      <c r="Q1" s="11">
        <f>Sheet1!F1</f>
        <v>2017</v>
      </c>
      <c r="R1" s="11">
        <f>Q1</f>
        <v>2017</v>
      </c>
      <c r="S1" s="11">
        <f t="shared" ref="S1:AB1" si="1">R1</f>
        <v>2017</v>
      </c>
      <c r="T1" s="11">
        <f t="shared" si="1"/>
        <v>2017</v>
      </c>
      <c r="U1" s="11">
        <f t="shared" si="1"/>
        <v>2017</v>
      </c>
      <c r="V1" s="11">
        <f t="shared" si="1"/>
        <v>2017</v>
      </c>
      <c r="W1" s="11">
        <f t="shared" si="1"/>
        <v>2017</v>
      </c>
      <c r="X1" s="11">
        <f t="shared" si="1"/>
        <v>2017</v>
      </c>
      <c r="Y1" s="11">
        <f t="shared" si="1"/>
        <v>2017</v>
      </c>
      <c r="Z1" s="11">
        <f t="shared" si="1"/>
        <v>2017</v>
      </c>
      <c r="AA1" s="11">
        <f t="shared" si="1"/>
        <v>2017</v>
      </c>
      <c r="AB1" s="11">
        <f t="shared" si="1"/>
        <v>2017</v>
      </c>
    </row>
    <row r="2" spans="1:28">
      <c r="A2" s="8"/>
      <c r="B2" s="11" t="s">
        <v>8</v>
      </c>
      <c r="C2" s="11"/>
      <c r="D2" s="8"/>
      <c r="E2" s="11" t="s">
        <v>263</v>
      </c>
      <c r="F2" s="11" t="s">
        <v>264</v>
      </c>
      <c r="G2" s="11" t="s">
        <v>265</v>
      </c>
      <c r="H2" s="11" t="s">
        <v>266</v>
      </c>
      <c r="I2" s="11" t="s">
        <v>267</v>
      </c>
      <c r="J2" s="11" t="s">
        <v>9</v>
      </c>
      <c r="K2" s="11" t="s">
        <v>268</v>
      </c>
      <c r="L2" s="11" t="s">
        <v>269</v>
      </c>
      <c r="M2" s="11" t="s">
        <v>270</v>
      </c>
      <c r="N2" s="11" t="s">
        <v>271</v>
      </c>
      <c r="O2" s="11" t="s">
        <v>272</v>
      </c>
      <c r="P2" s="11" t="s">
        <v>10</v>
      </c>
      <c r="Q2" s="11" t="s">
        <v>263</v>
      </c>
      <c r="R2" s="11" t="s">
        <v>264</v>
      </c>
      <c r="S2" s="11" t="s">
        <v>265</v>
      </c>
      <c r="T2" s="11" t="s">
        <v>266</v>
      </c>
      <c r="U2" s="11" t="s">
        <v>267</v>
      </c>
      <c r="V2" s="11" t="s">
        <v>9</v>
      </c>
      <c r="W2" s="11" t="s">
        <v>268</v>
      </c>
      <c r="X2" s="11" t="s">
        <v>269</v>
      </c>
      <c r="Y2" s="11" t="s">
        <v>270</v>
      </c>
      <c r="Z2" s="11" t="s">
        <v>271</v>
      </c>
      <c r="AA2" s="11" t="s">
        <v>272</v>
      </c>
      <c r="AB2" s="11" t="s">
        <v>10</v>
      </c>
    </row>
    <row r="3" spans="1:28">
      <c r="A3" s="8"/>
      <c r="B3" s="11" t="s">
        <v>16</v>
      </c>
      <c r="C3" s="11"/>
      <c r="D3" s="8"/>
      <c r="E3" s="11" t="str">
        <f t="shared" ref="E3:AB3" si="2">$B$2&amp;"#"&amp;E1</f>
        <v>Year#2018</v>
      </c>
      <c r="F3" s="11" t="str">
        <f t="shared" si="2"/>
        <v>Year#2018</v>
      </c>
      <c r="G3" s="11" t="str">
        <f t="shared" si="2"/>
        <v>Year#2018</v>
      </c>
      <c r="H3" s="11" t="str">
        <f t="shared" si="2"/>
        <v>Year#2018</v>
      </c>
      <c r="I3" s="11" t="str">
        <f t="shared" si="2"/>
        <v>Year#2018</v>
      </c>
      <c r="J3" s="11" t="str">
        <f t="shared" si="2"/>
        <v>Year#2018</v>
      </c>
      <c r="K3" s="11" t="str">
        <f t="shared" si="2"/>
        <v>Year#2018</v>
      </c>
      <c r="L3" s="11" t="str">
        <f t="shared" si="2"/>
        <v>Year#2018</v>
      </c>
      <c r="M3" s="11" t="str">
        <f t="shared" si="2"/>
        <v>Year#2018</v>
      </c>
      <c r="N3" s="11" t="str">
        <f t="shared" si="2"/>
        <v>Year#2018</v>
      </c>
      <c r="O3" s="11" t="str">
        <f t="shared" si="2"/>
        <v>Year#2018</v>
      </c>
      <c r="P3" s="11" t="str">
        <f t="shared" si="2"/>
        <v>Year#2018</v>
      </c>
      <c r="Q3" s="11" t="str">
        <f t="shared" si="2"/>
        <v>Year#2017</v>
      </c>
      <c r="R3" s="11" t="str">
        <f t="shared" si="2"/>
        <v>Year#2017</v>
      </c>
      <c r="S3" s="11" t="str">
        <f t="shared" si="2"/>
        <v>Year#2017</v>
      </c>
      <c r="T3" s="11" t="str">
        <f t="shared" si="2"/>
        <v>Year#2017</v>
      </c>
      <c r="U3" s="11" t="str">
        <f t="shared" si="2"/>
        <v>Year#2017</v>
      </c>
      <c r="V3" s="11" t="str">
        <f t="shared" si="2"/>
        <v>Year#2017</v>
      </c>
      <c r="W3" s="11" t="str">
        <f t="shared" si="2"/>
        <v>Year#2017</v>
      </c>
      <c r="X3" s="11" t="str">
        <f t="shared" si="2"/>
        <v>Year#2017</v>
      </c>
      <c r="Y3" s="11" t="str">
        <f t="shared" si="2"/>
        <v>Year#2017</v>
      </c>
      <c r="Z3" s="11" t="str">
        <f t="shared" si="2"/>
        <v>Year#2017</v>
      </c>
      <c r="AA3" s="11" t="str">
        <f t="shared" si="2"/>
        <v>Year#2017</v>
      </c>
      <c r="AB3" s="11" t="str">
        <f t="shared" si="2"/>
        <v>Year#2017</v>
      </c>
    </row>
    <row r="4" spans="1:28">
      <c r="A4" s="8"/>
      <c r="B4" s="11" t="s">
        <v>20</v>
      </c>
      <c r="C4" s="11" t="s">
        <v>21</v>
      </c>
      <c r="D4" s="8" t="str">
        <f t="shared" ref="D4" si="3">B4&amp;"#"&amp;C4</f>
        <v>Value#EUR Total</v>
      </c>
      <c r="E4" s="11" t="str">
        <f t="shared" ref="E4:AB4" si="4">$B$3&amp;"#"&amp;E2</f>
        <v>Period#January</v>
      </c>
      <c r="F4" s="11" t="str">
        <f t="shared" si="4"/>
        <v>Period#February</v>
      </c>
      <c r="G4" s="11" t="str">
        <f t="shared" si="4"/>
        <v>Period#March</v>
      </c>
      <c r="H4" s="11" t="str">
        <f t="shared" si="4"/>
        <v>Period#April</v>
      </c>
      <c r="I4" s="11" t="str">
        <f t="shared" si="4"/>
        <v>Period#May</v>
      </c>
      <c r="J4" s="11" t="str">
        <f t="shared" si="4"/>
        <v>Period#June</v>
      </c>
      <c r="K4" s="11" t="str">
        <f t="shared" si="4"/>
        <v>Period#July</v>
      </c>
      <c r="L4" s="11" t="str">
        <f t="shared" si="4"/>
        <v>Period#August</v>
      </c>
      <c r="M4" s="11" t="str">
        <f t="shared" si="4"/>
        <v>Period#September</v>
      </c>
      <c r="N4" s="11" t="str">
        <f t="shared" si="4"/>
        <v>Period#October</v>
      </c>
      <c r="O4" s="11" t="str">
        <f t="shared" si="4"/>
        <v>Period#November</v>
      </c>
      <c r="P4" s="11" t="str">
        <f t="shared" si="4"/>
        <v>Period#December</v>
      </c>
      <c r="Q4" s="11" t="str">
        <f t="shared" si="4"/>
        <v>Period#January</v>
      </c>
      <c r="R4" s="11" t="str">
        <f t="shared" si="4"/>
        <v>Period#February</v>
      </c>
      <c r="S4" s="11" t="str">
        <f t="shared" si="4"/>
        <v>Period#March</v>
      </c>
      <c r="T4" s="11" t="str">
        <f t="shared" si="4"/>
        <v>Period#April</v>
      </c>
      <c r="U4" s="11" t="str">
        <f t="shared" si="4"/>
        <v>Period#May</v>
      </c>
      <c r="V4" s="11" t="str">
        <f t="shared" si="4"/>
        <v>Period#June</v>
      </c>
      <c r="W4" s="11" t="str">
        <f t="shared" si="4"/>
        <v>Period#July</v>
      </c>
      <c r="X4" s="11" t="str">
        <f t="shared" si="4"/>
        <v>Period#August</v>
      </c>
      <c r="Y4" s="11" t="str">
        <f t="shared" si="4"/>
        <v>Period#September</v>
      </c>
      <c r="Z4" s="11" t="str">
        <f t="shared" si="4"/>
        <v>Period#October</v>
      </c>
      <c r="AA4" s="11" t="str">
        <f t="shared" si="4"/>
        <v>Period#November</v>
      </c>
      <c r="AB4" s="11" t="str">
        <f t="shared" si="4"/>
        <v>Period#December</v>
      </c>
    </row>
    <row r="5" spans="1:28">
      <c r="A5" s="8"/>
      <c r="B5" s="11" t="s">
        <v>38</v>
      </c>
      <c r="C5" s="11" t="s">
        <v>39</v>
      </c>
      <c r="D5" s="8" t="str">
        <f t="shared" ref="D5:D10" si="5">B5&amp;"#"&amp;C5</f>
        <v>ICP#[ICP top]</v>
      </c>
      <c r="E5" s="11"/>
      <c r="F5" s="11"/>
      <c r="G5" s="11"/>
      <c r="H5" s="11"/>
      <c r="I5" s="11"/>
      <c r="J5" s="11"/>
    </row>
    <row r="6" spans="1:28">
      <c r="A6" s="8"/>
      <c r="B6" s="11" t="s">
        <v>40</v>
      </c>
      <c r="C6" s="11" t="s">
        <v>41</v>
      </c>
      <c r="D6" s="8" t="str">
        <f t="shared" si="5"/>
        <v>P117Custom1#TransTotal</v>
      </c>
      <c r="E6" s="11" t="s">
        <v>31</v>
      </c>
      <c r="F6" s="11" t="s">
        <v>31</v>
      </c>
      <c r="G6" s="11" t="s">
        <v>31</v>
      </c>
      <c r="H6" s="11" t="s">
        <v>31</v>
      </c>
      <c r="I6" s="11" t="s">
        <v>31</v>
      </c>
      <c r="J6" s="11" t="s">
        <v>31</v>
      </c>
      <c r="K6" s="11" t="s">
        <v>31</v>
      </c>
      <c r="L6" s="11" t="s">
        <v>31</v>
      </c>
      <c r="M6" s="11" t="s">
        <v>31</v>
      </c>
      <c r="N6" s="11" t="s">
        <v>31</v>
      </c>
      <c r="O6" s="11" t="s">
        <v>31</v>
      </c>
      <c r="P6" s="11" t="s">
        <v>31</v>
      </c>
      <c r="Q6" s="11" t="s">
        <v>31</v>
      </c>
      <c r="R6" s="11" t="s">
        <v>31</v>
      </c>
      <c r="S6" s="11" t="s">
        <v>31</v>
      </c>
      <c r="T6" s="11" t="s">
        <v>31</v>
      </c>
      <c r="U6" s="11" t="s">
        <v>31</v>
      </c>
      <c r="V6" s="11" t="s">
        <v>31</v>
      </c>
      <c r="W6" s="11" t="s">
        <v>31</v>
      </c>
      <c r="X6" s="11" t="s">
        <v>31</v>
      </c>
      <c r="Y6" s="11" t="s">
        <v>31</v>
      </c>
      <c r="Z6" s="11" t="s">
        <v>31</v>
      </c>
      <c r="AA6" s="11" t="s">
        <v>31</v>
      </c>
      <c r="AB6" s="11" t="s">
        <v>31</v>
      </c>
    </row>
    <row r="7" spans="1:28">
      <c r="A7" s="8"/>
      <c r="B7" s="11" t="s">
        <v>32</v>
      </c>
      <c r="C7" s="11" t="s">
        <v>46</v>
      </c>
      <c r="D7" s="8" t="str">
        <f t="shared" si="5"/>
        <v>P117Custom3#GVACC</v>
      </c>
      <c r="E7" s="11" t="s">
        <v>273</v>
      </c>
      <c r="F7" s="11" t="s">
        <v>273</v>
      </c>
      <c r="G7" s="11" t="s">
        <v>273</v>
      </c>
      <c r="H7" s="11" t="s">
        <v>273</v>
      </c>
      <c r="I7" s="11" t="s">
        <v>273</v>
      </c>
      <c r="J7" s="11" t="s">
        <v>273</v>
      </c>
      <c r="K7" s="11" t="s">
        <v>273</v>
      </c>
      <c r="L7" s="11" t="s">
        <v>273</v>
      </c>
      <c r="M7" s="11" t="s">
        <v>273</v>
      </c>
      <c r="N7" s="11" t="s">
        <v>273</v>
      </c>
      <c r="O7" s="11" t="s">
        <v>273</v>
      </c>
      <c r="P7" s="11" t="s">
        <v>273</v>
      </c>
      <c r="Q7" s="11" t="s">
        <v>273</v>
      </c>
      <c r="R7" s="11" t="s">
        <v>273</v>
      </c>
      <c r="S7" s="11" t="s">
        <v>273</v>
      </c>
      <c r="T7" s="11" t="s">
        <v>273</v>
      </c>
      <c r="U7" s="11" t="s">
        <v>273</v>
      </c>
      <c r="V7" s="11" t="s">
        <v>273</v>
      </c>
      <c r="W7" s="11" t="s">
        <v>273</v>
      </c>
      <c r="X7" s="11" t="s">
        <v>273</v>
      </c>
      <c r="Y7" s="11" t="s">
        <v>273</v>
      </c>
      <c r="Z7" s="11" t="s">
        <v>273</v>
      </c>
      <c r="AA7" s="11" t="s">
        <v>273</v>
      </c>
      <c r="AB7" s="11" t="s">
        <v>273</v>
      </c>
    </row>
    <row r="8" spans="1:28">
      <c r="A8" s="8"/>
      <c r="B8" s="11" t="s">
        <v>25</v>
      </c>
      <c r="C8" s="11" t="s">
        <v>47</v>
      </c>
      <c r="D8" s="8" t="str">
        <f t="shared" si="5"/>
        <v>P117Custom4#GVAO</v>
      </c>
      <c r="E8" s="8" t="str">
        <f t="shared" ref="E8:J8" si="6">E6&amp;"#"&amp;E7</f>
        <v>View#Periodic</v>
      </c>
      <c r="F8" s="8" t="str">
        <f t="shared" si="6"/>
        <v>View#Periodic</v>
      </c>
      <c r="G8" s="8" t="str">
        <f t="shared" si="6"/>
        <v>View#Periodic</v>
      </c>
      <c r="H8" s="8" t="str">
        <f t="shared" si="6"/>
        <v>View#Periodic</v>
      </c>
      <c r="I8" s="8" t="str">
        <f t="shared" si="6"/>
        <v>View#Periodic</v>
      </c>
      <c r="J8" s="8" t="str">
        <f t="shared" si="6"/>
        <v>View#Periodic</v>
      </c>
      <c r="K8" s="8" t="str">
        <f t="shared" ref="K8:AB8" si="7">K6&amp;"#"&amp;K7</f>
        <v>View#Periodic</v>
      </c>
      <c r="L8" s="8" t="str">
        <f t="shared" si="7"/>
        <v>View#Periodic</v>
      </c>
      <c r="M8" s="8" t="str">
        <f t="shared" si="7"/>
        <v>View#Periodic</v>
      </c>
      <c r="N8" s="8" t="str">
        <f t="shared" si="7"/>
        <v>View#Periodic</v>
      </c>
      <c r="O8" s="8" t="str">
        <f t="shared" si="7"/>
        <v>View#Periodic</v>
      </c>
      <c r="P8" s="8" t="str">
        <f t="shared" si="7"/>
        <v>View#Periodic</v>
      </c>
      <c r="Q8" s="8" t="str">
        <f t="shared" si="7"/>
        <v>View#Periodic</v>
      </c>
      <c r="R8" s="8" t="str">
        <f t="shared" si="7"/>
        <v>View#Periodic</v>
      </c>
      <c r="S8" s="8" t="str">
        <f t="shared" si="7"/>
        <v>View#Periodic</v>
      </c>
      <c r="T8" s="8" t="str">
        <f t="shared" si="7"/>
        <v>View#Periodic</v>
      </c>
      <c r="U8" s="8" t="str">
        <f t="shared" si="7"/>
        <v>View#Periodic</v>
      </c>
      <c r="V8" s="8" t="str">
        <f t="shared" si="7"/>
        <v>View#Periodic</v>
      </c>
      <c r="W8" s="8" t="str">
        <f t="shared" si="7"/>
        <v>View#Periodic</v>
      </c>
      <c r="X8" s="8" t="str">
        <f t="shared" si="7"/>
        <v>View#Periodic</v>
      </c>
      <c r="Y8" s="8" t="str">
        <f t="shared" si="7"/>
        <v>View#Periodic</v>
      </c>
      <c r="Z8" s="8" t="str">
        <f t="shared" si="7"/>
        <v>View#Periodic</v>
      </c>
      <c r="AA8" s="8" t="str">
        <f t="shared" si="7"/>
        <v>View#Periodic</v>
      </c>
      <c r="AB8" s="8" t="str">
        <f t="shared" si="7"/>
        <v>View#Periodic</v>
      </c>
    </row>
    <row r="9" spans="1:28">
      <c r="A9" s="8"/>
      <c r="B9" s="11" t="s">
        <v>36</v>
      </c>
      <c r="C9" s="11" t="s">
        <v>49</v>
      </c>
      <c r="D9" s="8" t="str">
        <f t="shared" si="5"/>
        <v>P117Custom5#GVAB</v>
      </c>
      <c r="E9" s="11"/>
      <c r="F9" s="11"/>
      <c r="G9" s="11"/>
      <c r="H9" s="11"/>
      <c r="I9" s="11"/>
      <c r="J9" s="11"/>
    </row>
    <row r="10" spans="1:28">
      <c r="A10" s="8"/>
      <c r="B10" s="11" t="s">
        <v>43</v>
      </c>
      <c r="C10" s="11" t="s">
        <v>50</v>
      </c>
      <c r="D10" s="8" t="str">
        <f t="shared" si="5"/>
        <v>P117Custom2#CountriesTotal</v>
      </c>
      <c r="E10" s="11"/>
      <c r="F10" s="11"/>
      <c r="G10" s="11"/>
      <c r="H10" s="11"/>
      <c r="I10" s="11"/>
      <c r="J10" s="11"/>
    </row>
    <row r="11" spans="1:28">
      <c r="A11" s="8"/>
      <c r="E11" s="11"/>
      <c r="F11" s="11"/>
      <c r="G11" s="11"/>
      <c r="H11" s="11"/>
      <c r="I11" s="11"/>
      <c r="J11" s="11"/>
    </row>
    <row r="12" spans="1:28">
      <c r="A12" s="8"/>
      <c r="E12" s="8" t="s">
        <v>42</v>
      </c>
      <c r="F12" s="8" t="s">
        <v>42</v>
      </c>
      <c r="G12" s="8" t="s">
        <v>42</v>
      </c>
      <c r="H12" s="8" t="s">
        <v>42</v>
      </c>
      <c r="I12" s="8" t="s">
        <v>42</v>
      </c>
      <c r="J12" s="8" t="s">
        <v>42</v>
      </c>
      <c r="K12" s="8" t="s">
        <v>42</v>
      </c>
      <c r="L12" s="8" t="s">
        <v>42</v>
      </c>
      <c r="M12" s="8" t="s">
        <v>42</v>
      </c>
      <c r="N12" s="8" t="s">
        <v>42</v>
      </c>
      <c r="O12" s="8" t="s">
        <v>42</v>
      </c>
      <c r="P12" s="8" t="s">
        <v>42</v>
      </c>
      <c r="Q12" s="8" t="s">
        <v>42</v>
      </c>
      <c r="R12" s="8" t="s">
        <v>42</v>
      </c>
      <c r="S12" s="8" t="s">
        <v>42</v>
      </c>
      <c r="T12" s="8" t="s">
        <v>42</v>
      </c>
      <c r="U12" s="8" t="s">
        <v>42</v>
      </c>
      <c r="V12" s="8" t="s">
        <v>42</v>
      </c>
      <c r="W12" s="8" t="s">
        <v>42</v>
      </c>
      <c r="X12" s="8" t="s">
        <v>42</v>
      </c>
      <c r="Y12" s="8" t="s">
        <v>42</v>
      </c>
      <c r="Z12" s="8" t="s">
        <v>42</v>
      </c>
      <c r="AA12" s="8" t="s">
        <v>42</v>
      </c>
      <c r="AB12" s="8" t="s">
        <v>42</v>
      </c>
    </row>
    <row r="13" spans="1:28">
      <c r="A13" s="8"/>
      <c r="B13" s="11"/>
      <c r="C13" s="11"/>
      <c r="D13" s="8"/>
      <c r="E13" s="8" t="s">
        <v>45</v>
      </c>
      <c r="F13" s="8" t="s">
        <v>45</v>
      </c>
      <c r="G13" s="8" t="s">
        <v>45</v>
      </c>
      <c r="H13" s="8" t="s">
        <v>45</v>
      </c>
      <c r="I13" s="8" t="s">
        <v>45</v>
      </c>
      <c r="J13" s="8" t="s">
        <v>45</v>
      </c>
      <c r="K13" s="8" t="s">
        <v>45</v>
      </c>
      <c r="L13" s="8" t="s">
        <v>45</v>
      </c>
      <c r="M13" s="8" t="s">
        <v>45</v>
      </c>
      <c r="N13" s="8" t="s">
        <v>45</v>
      </c>
      <c r="O13" s="8" t="s">
        <v>45</v>
      </c>
      <c r="P13" s="8" t="s">
        <v>45</v>
      </c>
      <c r="Q13" s="8" t="s">
        <v>45</v>
      </c>
      <c r="R13" s="8" t="s">
        <v>45</v>
      </c>
      <c r="S13" s="8" t="s">
        <v>45</v>
      </c>
      <c r="T13" s="8" t="s">
        <v>45</v>
      </c>
      <c r="U13" s="8" t="s">
        <v>45</v>
      </c>
      <c r="V13" s="8" t="s">
        <v>45</v>
      </c>
      <c r="W13" s="8" t="s">
        <v>45</v>
      </c>
      <c r="X13" s="8" t="s">
        <v>45</v>
      </c>
      <c r="Y13" s="8" t="s">
        <v>45</v>
      </c>
      <c r="Z13" s="8" t="s">
        <v>45</v>
      </c>
      <c r="AA13" s="8" t="s">
        <v>45</v>
      </c>
      <c r="AB13" s="8" t="s">
        <v>45</v>
      </c>
    </row>
    <row r="14" spans="1:28">
      <c r="A14" s="8"/>
      <c r="B14" s="11"/>
      <c r="C14" s="11"/>
      <c r="D14" s="8"/>
      <c r="E14" s="8" t="s">
        <v>45</v>
      </c>
      <c r="F14" s="8" t="s">
        <v>45</v>
      </c>
      <c r="G14" s="8" t="s">
        <v>45</v>
      </c>
      <c r="H14" s="8" t="s">
        <v>45</v>
      </c>
      <c r="I14" s="8" t="s">
        <v>45</v>
      </c>
      <c r="J14" s="8" t="s">
        <v>45</v>
      </c>
      <c r="K14" s="8" t="s">
        <v>45</v>
      </c>
      <c r="L14" s="8" t="s">
        <v>45</v>
      </c>
      <c r="M14" s="8" t="s">
        <v>45</v>
      </c>
      <c r="N14" s="8" t="s">
        <v>45</v>
      </c>
      <c r="O14" s="8" t="s">
        <v>45</v>
      </c>
      <c r="P14" s="8" t="s">
        <v>45</v>
      </c>
      <c r="Q14" s="8" t="s">
        <v>45</v>
      </c>
      <c r="R14" s="8" t="s">
        <v>45</v>
      </c>
      <c r="S14" s="8" t="s">
        <v>45</v>
      </c>
      <c r="T14" s="8" t="s">
        <v>45</v>
      </c>
      <c r="U14" s="8" t="s">
        <v>45</v>
      </c>
      <c r="V14" s="8" t="s">
        <v>45</v>
      </c>
      <c r="W14" s="8" t="s">
        <v>45</v>
      </c>
      <c r="X14" s="8" t="s">
        <v>45</v>
      </c>
      <c r="Y14" s="8" t="s">
        <v>45</v>
      </c>
      <c r="Z14" s="8" t="s">
        <v>45</v>
      </c>
      <c r="AA14" s="8" t="s">
        <v>45</v>
      </c>
      <c r="AB14" s="8" t="s">
        <v>45</v>
      </c>
    </row>
    <row r="15" spans="1:28">
      <c r="A15" s="8"/>
      <c r="E15" s="8" t="str">
        <f t="shared" ref="E15:J15" si="8">$E$12&amp;"#"&amp;E14</f>
        <v>Entity#GVAL</v>
      </c>
      <c r="F15" s="8" t="str">
        <f t="shared" si="8"/>
        <v>Entity#GVAL</v>
      </c>
      <c r="G15" s="8" t="str">
        <f t="shared" si="8"/>
        <v>Entity#GVAL</v>
      </c>
      <c r="H15" s="8" t="str">
        <f t="shared" si="8"/>
        <v>Entity#GVAL</v>
      </c>
      <c r="I15" s="8" t="str">
        <f t="shared" si="8"/>
        <v>Entity#GVAL</v>
      </c>
      <c r="J15" s="8" t="str">
        <f t="shared" si="8"/>
        <v>Entity#GVAL</v>
      </c>
      <c r="K15" s="8" t="str">
        <f t="shared" ref="K15:AB15" si="9">$E$12&amp;"#"&amp;K14</f>
        <v>Entity#GVAL</v>
      </c>
      <c r="L15" s="8" t="str">
        <f t="shared" si="9"/>
        <v>Entity#GVAL</v>
      </c>
      <c r="M15" s="8" t="str">
        <f t="shared" si="9"/>
        <v>Entity#GVAL</v>
      </c>
      <c r="N15" s="8" t="str">
        <f t="shared" si="9"/>
        <v>Entity#GVAL</v>
      </c>
      <c r="O15" s="8" t="str">
        <f t="shared" si="9"/>
        <v>Entity#GVAL</v>
      </c>
      <c r="P15" s="8" t="str">
        <f t="shared" si="9"/>
        <v>Entity#GVAL</v>
      </c>
      <c r="Q15" s="8" t="str">
        <f t="shared" si="9"/>
        <v>Entity#GVAL</v>
      </c>
      <c r="R15" s="8" t="str">
        <f t="shared" si="9"/>
        <v>Entity#GVAL</v>
      </c>
      <c r="S15" s="8" t="str">
        <f t="shared" si="9"/>
        <v>Entity#GVAL</v>
      </c>
      <c r="T15" s="8" t="str">
        <f t="shared" si="9"/>
        <v>Entity#GVAL</v>
      </c>
      <c r="U15" s="8" t="str">
        <f t="shared" si="9"/>
        <v>Entity#GVAL</v>
      </c>
      <c r="V15" s="8" t="str">
        <f t="shared" si="9"/>
        <v>Entity#GVAL</v>
      </c>
      <c r="W15" s="8" t="str">
        <f t="shared" si="9"/>
        <v>Entity#GVAL</v>
      </c>
      <c r="X15" s="8" t="str">
        <f t="shared" si="9"/>
        <v>Entity#GVAL</v>
      </c>
      <c r="Y15" s="8" t="str">
        <f t="shared" si="9"/>
        <v>Entity#GVAL</v>
      </c>
      <c r="Z15" s="8" t="str">
        <f t="shared" si="9"/>
        <v>Entity#GVAL</v>
      </c>
      <c r="AA15" s="8" t="str">
        <f t="shared" si="9"/>
        <v>Entity#GVAL</v>
      </c>
      <c r="AB15" s="8" t="str">
        <f t="shared" si="9"/>
        <v>Entity#GVAL</v>
      </c>
    </row>
    <row r="16" spans="1:28">
      <c r="A16" s="8"/>
      <c r="E16" s="8" t="s">
        <v>274</v>
      </c>
      <c r="F16" s="8" t="s">
        <v>274</v>
      </c>
      <c r="G16" s="8" t="s">
        <v>274</v>
      </c>
      <c r="H16" s="8" t="s">
        <v>274</v>
      </c>
      <c r="I16" s="8" t="s">
        <v>274</v>
      </c>
      <c r="J16" s="8" t="s">
        <v>274</v>
      </c>
      <c r="K16" s="8" t="s">
        <v>274</v>
      </c>
      <c r="L16" s="8" t="s">
        <v>274</v>
      </c>
      <c r="M16" s="8" t="s">
        <v>274</v>
      </c>
      <c r="N16" s="8" t="s">
        <v>274</v>
      </c>
      <c r="O16" s="8" t="s">
        <v>274</v>
      </c>
      <c r="P16" s="8" t="s">
        <v>274</v>
      </c>
      <c r="Q16" s="8" t="s">
        <v>274</v>
      </c>
      <c r="R16" s="8" t="s">
        <v>274</v>
      </c>
      <c r="S16" s="8" t="s">
        <v>274</v>
      </c>
      <c r="T16" s="8" t="s">
        <v>274</v>
      </c>
      <c r="U16" s="8" t="s">
        <v>274</v>
      </c>
      <c r="V16" s="8" t="s">
        <v>274</v>
      </c>
      <c r="W16" s="8" t="s">
        <v>274</v>
      </c>
      <c r="X16" s="8" t="s">
        <v>274</v>
      </c>
      <c r="Y16" s="8" t="s">
        <v>274</v>
      </c>
      <c r="Z16" s="8" t="s">
        <v>274</v>
      </c>
      <c r="AA16" s="8" t="s">
        <v>274</v>
      </c>
      <c r="AB16" s="8" t="s">
        <v>274</v>
      </c>
    </row>
    <row r="17" spans="1:28">
      <c r="A17" s="8"/>
      <c r="E17" s="11"/>
      <c r="F17" s="11"/>
      <c r="G17" s="11"/>
      <c r="H17" s="11"/>
      <c r="I17" s="11"/>
      <c r="J17" s="11"/>
    </row>
    <row r="18" spans="1:28">
      <c r="A18" s="8"/>
      <c r="E18" s="11"/>
      <c r="F18" s="11"/>
      <c r="G18" s="11"/>
      <c r="H18" s="11"/>
      <c r="I18" s="11"/>
      <c r="J18" s="11"/>
    </row>
    <row r="19" spans="1:28">
      <c r="A19" s="8"/>
      <c r="B19" s="11"/>
      <c r="C19" s="11"/>
      <c r="D19" s="8"/>
      <c r="E19" s="11"/>
      <c r="F19" s="11"/>
      <c r="G19" s="11"/>
      <c r="H19" s="11"/>
      <c r="I19" s="11"/>
      <c r="J19" s="11"/>
    </row>
    <row r="22" spans="1:28">
      <c r="E22" s="208" t="s">
        <v>263</v>
      </c>
      <c r="F22" s="208" t="s">
        <v>264</v>
      </c>
      <c r="G22" s="208" t="s">
        <v>265</v>
      </c>
      <c r="H22" s="208" t="s">
        <v>266</v>
      </c>
      <c r="I22" s="208" t="s">
        <v>267</v>
      </c>
      <c r="J22" s="208" t="s">
        <v>9</v>
      </c>
      <c r="K22" s="208" t="s">
        <v>268</v>
      </c>
      <c r="L22" s="208" t="s">
        <v>269</v>
      </c>
      <c r="M22" s="208" t="s">
        <v>270</v>
      </c>
      <c r="N22" s="208" t="s">
        <v>271</v>
      </c>
      <c r="O22" s="208" t="s">
        <v>272</v>
      </c>
      <c r="P22" s="208" t="s">
        <v>10</v>
      </c>
      <c r="Q22" s="208" t="s">
        <v>263</v>
      </c>
      <c r="R22" s="208" t="s">
        <v>264</v>
      </c>
      <c r="S22" s="208" t="s">
        <v>265</v>
      </c>
      <c r="T22" s="208" t="s">
        <v>266</v>
      </c>
      <c r="U22" s="208" t="s">
        <v>267</v>
      </c>
      <c r="V22" s="208" t="s">
        <v>9</v>
      </c>
      <c r="W22" s="208" t="s">
        <v>268</v>
      </c>
      <c r="X22" s="208" t="s">
        <v>269</v>
      </c>
      <c r="Y22" s="208" t="s">
        <v>270</v>
      </c>
      <c r="Z22" s="208" t="s">
        <v>271</v>
      </c>
      <c r="AA22" s="208" t="s">
        <v>272</v>
      </c>
      <c r="AB22" s="208" t="s">
        <v>10</v>
      </c>
    </row>
    <row r="23" spans="1:28">
      <c r="A23" s="11" t="s">
        <v>55</v>
      </c>
      <c r="B23" s="11">
        <v>90026</v>
      </c>
      <c r="C23" s="11" t="str">
        <f>$A23&amp;"#"&amp;B23</f>
        <v>Account#90026</v>
      </c>
      <c r="D23" s="11" t="s">
        <v>274</v>
      </c>
      <c r="E23" s="207">
        <v>1610</v>
      </c>
      <c r="F23" s="207">
        <v>1619</v>
      </c>
      <c r="G23" s="207">
        <v>1621</v>
      </c>
      <c r="H23" s="207">
        <v>1631</v>
      </c>
      <c r="I23" s="207">
        <v>1665</v>
      </c>
      <c r="J23" s="207">
        <v>1680</v>
      </c>
      <c r="K23" s="207">
        <v>0</v>
      </c>
      <c r="L23" s="207">
        <v>0</v>
      </c>
      <c r="M23" s="207">
        <v>0</v>
      </c>
      <c r="N23" s="207">
        <v>0</v>
      </c>
      <c r="O23" s="207">
        <v>0</v>
      </c>
      <c r="P23" s="207">
        <v>0</v>
      </c>
      <c r="Q23" s="207">
        <v>1565</v>
      </c>
      <c r="R23" s="207">
        <v>1563</v>
      </c>
      <c r="S23" s="207">
        <v>1558</v>
      </c>
      <c r="T23" s="207">
        <v>1564</v>
      </c>
      <c r="U23" s="207">
        <v>1610</v>
      </c>
      <c r="V23" s="207">
        <v>1630</v>
      </c>
      <c r="W23" s="207">
        <v>1625</v>
      </c>
      <c r="X23" s="207">
        <v>1604</v>
      </c>
      <c r="Y23" s="207">
        <v>1588</v>
      </c>
      <c r="Z23" s="207">
        <v>1585</v>
      </c>
      <c r="AA23" s="207">
        <v>1600</v>
      </c>
      <c r="AB23" s="207">
        <v>1608</v>
      </c>
    </row>
    <row r="24" spans="1:28">
      <c r="A24" s="11"/>
      <c r="B24" s="11"/>
      <c r="C24" s="11"/>
      <c r="D24" s="11"/>
      <c r="E24" s="207"/>
      <c r="F24" s="207"/>
      <c r="G24" s="207"/>
      <c r="H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</row>
    <row r="25" spans="1:28">
      <c r="A25" s="11"/>
      <c r="B25" s="11"/>
      <c r="C25" s="11"/>
      <c r="D25" s="11"/>
      <c r="E25" s="58"/>
      <c r="F25" s="58"/>
      <c r="G25" s="58" t="str">
        <f>"1-3/"&amp;G1</f>
        <v>1-3/2018</v>
      </c>
      <c r="H25" s="58"/>
      <c r="J25" s="58" t="str">
        <f>"4-6/"&amp;J1</f>
        <v>4-6/2018</v>
      </c>
      <c r="K25" s="58"/>
      <c r="L25" s="58"/>
      <c r="M25" s="58" t="str">
        <f>"7-9/"&amp;M1</f>
        <v>7-9/2018</v>
      </c>
      <c r="N25" s="58"/>
      <c r="O25" s="58"/>
      <c r="P25" s="58" t="str">
        <f>"10-12/"&amp;P1</f>
        <v>10-12/2018</v>
      </c>
      <c r="Q25" s="58"/>
      <c r="R25" s="58"/>
      <c r="S25" s="58" t="str">
        <f>"1-3/"&amp;S1</f>
        <v>1-3/2017</v>
      </c>
      <c r="T25" s="58"/>
      <c r="U25" s="58"/>
      <c r="V25" s="58" t="str">
        <f>"4-6/"&amp;V1</f>
        <v>4-6/2017</v>
      </c>
      <c r="W25" s="58"/>
      <c r="X25" s="58"/>
      <c r="Y25" s="58" t="str">
        <f>"7-9/"&amp;Y1</f>
        <v>7-9/2017</v>
      </c>
      <c r="Z25" s="58"/>
      <c r="AA25" s="58"/>
      <c r="AB25" s="58" t="str">
        <f>"10-12/"&amp;AB1</f>
        <v>10-12/2017</v>
      </c>
    </row>
    <row r="26" spans="1:28">
      <c r="D26" s="11" t="s">
        <v>275</v>
      </c>
      <c r="E26" s="207"/>
      <c r="F26" s="207"/>
      <c r="G26" s="207">
        <f>SUMPRODUCT(E22:G23)/3</f>
        <v>1616.6666666666667</v>
      </c>
      <c r="H26" s="207"/>
      <c r="I26" s="207"/>
      <c r="J26" s="207">
        <f>SUMPRODUCT(H22:J23)/3</f>
        <v>1658.6666666666667</v>
      </c>
      <c r="K26" s="207"/>
      <c r="L26" s="207"/>
      <c r="M26" s="207">
        <f>SUMPRODUCT(K22:M23)/3</f>
        <v>0</v>
      </c>
      <c r="N26" s="207"/>
      <c r="O26" s="207"/>
      <c r="P26" s="207">
        <f>SUMPRODUCT(N22:P23)/3</f>
        <v>0</v>
      </c>
      <c r="Q26" s="207"/>
      <c r="R26" s="207"/>
      <c r="S26" s="207">
        <f>SUMPRODUCT(Q22:S23)/3</f>
        <v>1562</v>
      </c>
      <c r="T26" s="207"/>
      <c r="U26" s="207"/>
      <c r="V26" s="207">
        <f>SUMPRODUCT(T22:V23)/3</f>
        <v>1601.3333333333333</v>
      </c>
      <c r="W26" s="207"/>
      <c r="X26" s="207"/>
      <c r="Y26" s="207">
        <f>SUMPRODUCT(W22:Y23)/3</f>
        <v>1605.6666666666667</v>
      </c>
      <c r="Z26" s="207"/>
      <c r="AA26" s="207"/>
      <c r="AB26" s="207">
        <f>SUMPRODUCT(Z22:AB23)/3</f>
        <v>1597.6666666666667</v>
      </c>
    </row>
    <row r="27" spans="1:28">
      <c r="D27" s="11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</row>
    <row r="28" spans="1:28">
      <c r="D28" s="11"/>
      <c r="E28" s="208"/>
      <c r="F28" s="208"/>
      <c r="G28" s="58" t="str">
        <f>"1-3/"&amp;G1</f>
        <v>1-3/2018</v>
      </c>
      <c r="H28" s="208"/>
      <c r="I28" s="208"/>
      <c r="J28" s="58" t="str">
        <f>"1-6/"&amp;J1</f>
        <v>1-6/2018</v>
      </c>
      <c r="K28" s="208"/>
      <c r="L28" s="208"/>
      <c r="M28" s="58" t="str">
        <f>"1-9/"&amp;M1</f>
        <v>1-9/2018</v>
      </c>
      <c r="N28" s="208"/>
      <c r="O28" s="208"/>
      <c r="P28" s="58" t="str">
        <f>"1-12/"&amp;P1</f>
        <v>1-12/2018</v>
      </c>
      <c r="Q28" s="208"/>
      <c r="R28" s="208"/>
      <c r="S28" s="58" t="str">
        <f>"1-3/"&amp;S1</f>
        <v>1-3/2017</v>
      </c>
      <c r="T28" s="208"/>
      <c r="U28" s="208"/>
      <c r="V28" s="58" t="str">
        <f>"1-6/"&amp;V1</f>
        <v>1-6/2017</v>
      </c>
      <c r="W28" s="208"/>
      <c r="X28" s="208"/>
      <c r="Y28" s="58" t="str">
        <f>"1-9/"&amp;Y1</f>
        <v>1-9/2017</v>
      </c>
      <c r="Z28" s="208"/>
      <c r="AA28" s="208"/>
      <c r="AB28" s="58" t="str">
        <f>"1-12/"&amp;AB1</f>
        <v>1-12/2017</v>
      </c>
    </row>
    <row r="29" spans="1:28">
      <c r="D29" s="11" t="s">
        <v>276</v>
      </c>
      <c r="E29" s="207"/>
      <c r="F29" s="207"/>
      <c r="G29" s="207">
        <f>G26</f>
        <v>1616.6666666666667</v>
      </c>
      <c r="H29" s="207"/>
      <c r="I29" s="207"/>
      <c r="J29" s="207">
        <f>(G26+J26)/2</f>
        <v>1637.6666666666667</v>
      </c>
      <c r="K29" s="207"/>
      <c r="L29" s="207"/>
      <c r="M29" s="207">
        <f>(G26+J26+M26)/3</f>
        <v>1091.7777777777778</v>
      </c>
      <c r="N29" s="207"/>
      <c r="O29" s="207"/>
      <c r="P29" s="207">
        <f>(G26+J26+M26+P26)/4</f>
        <v>818.83333333333337</v>
      </c>
      <c r="Q29" s="207"/>
      <c r="R29" s="207"/>
      <c r="S29" s="207">
        <f>S26</f>
        <v>1562</v>
      </c>
      <c r="T29" s="207"/>
      <c r="U29" s="207"/>
      <c r="V29" s="207">
        <f>(S26+V26)/2</f>
        <v>1581.6666666666665</v>
      </c>
      <c r="W29" s="207"/>
      <c r="X29" s="207"/>
      <c r="Y29" s="207">
        <f>(S26+V26+Y26)/3</f>
        <v>1589.6666666666667</v>
      </c>
      <c r="Z29" s="207"/>
      <c r="AA29" s="207"/>
      <c r="AB29" s="207">
        <f>(S26+V26+Y26+AB26)/4</f>
        <v>1591.6666666666667</v>
      </c>
    </row>
    <row r="30" spans="1:28">
      <c r="D30" s="11"/>
    </row>
    <row r="31" spans="1:28">
      <c r="S31" s="258"/>
    </row>
    <row r="32" spans="1:28">
      <c r="D32" s="21" t="s">
        <v>16</v>
      </c>
      <c r="E32" s="21" t="s">
        <v>277</v>
      </c>
    </row>
    <row r="33" spans="4:13">
      <c r="D33" s="209" t="str">
        <f>G25</f>
        <v>1-3/2018</v>
      </c>
      <c r="E33" s="210">
        <f>ROUND(G26,0)</f>
        <v>1617</v>
      </c>
      <c r="M33" s="258"/>
    </row>
    <row r="34" spans="4:13">
      <c r="D34" s="211" t="str">
        <f>J25</f>
        <v>4-6/2018</v>
      </c>
      <c r="E34" s="212">
        <f>ROUND(J26,0)</f>
        <v>1659</v>
      </c>
    </row>
    <row r="35" spans="4:13">
      <c r="D35" s="211" t="str">
        <f>M25</f>
        <v>7-9/2018</v>
      </c>
      <c r="E35" s="212">
        <f>ROUND(M26,0)</f>
        <v>0</v>
      </c>
    </row>
    <row r="36" spans="4:13">
      <c r="D36" s="211" t="str">
        <f>P25</f>
        <v>10-12/2018</v>
      </c>
      <c r="E36" s="212">
        <f>ROUND(P26,0)</f>
        <v>0</v>
      </c>
    </row>
    <row r="37" spans="4:13">
      <c r="D37" s="211" t="str">
        <f>S25</f>
        <v>1-3/2017</v>
      </c>
      <c r="E37" s="212">
        <f>ROUND(S26,0)</f>
        <v>1562</v>
      </c>
    </row>
    <row r="38" spans="4:13">
      <c r="D38" s="211" t="str">
        <f>V25</f>
        <v>4-6/2017</v>
      </c>
      <c r="E38" s="212">
        <f>ROUND(V26,0)</f>
        <v>1601</v>
      </c>
    </row>
    <row r="39" spans="4:13">
      <c r="D39" s="211" t="str">
        <f>Y25</f>
        <v>7-9/2017</v>
      </c>
      <c r="E39" s="212">
        <f>ROUND(Y26,0)</f>
        <v>1606</v>
      </c>
    </row>
    <row r="40" spans="4:13">
      <c r="D40" s="211" t="str">
        <f>AB25</f>
        <v>10-12/2017</v>
      </c>
      <c r="E40" s="212">
        <f>ROUND(AB26,0)</f>
        <v>1598</v>
      </c>
    </row>
    <row r="41" spans="4:13">
      <c r="D41" s="211" t="str">
        <f>J28</f>
        <v>1-6/2018</v>
      </c>
      <c r="E41" s="212">
        <f>ROUND(J29,0)</f>
        <v>1638</v>
      </c>
    </row>
    <row r="42" spans="4:13">
      <c r="D42" s="211" t="str">
        <f>M28</f>
        <v>1-9/2018</v>
      </c>
      <c r="E42" s="212">
        <f>ROUND(M29,0)</f>
        <v>1092</v>
      </c>
    </row>
    <row r="43" spans="4:13">
      <c r="D43" s="211" t="str">
        <f>P28</f>
        <v>1-12/2018</v>
      </c>
      <c r="E43" s="212">
        <f>ROUND(P29,0)</f>
        <v>819</v>
      </c>
    </row>
    <row r="44" spans="4:13">
      <c r="D44" s="211" t="str">
        <f>V28</f>
        <v>1-6/2017</v>
      </c>
      <c r="E44" s="212">
        <f>ROUND(V29,0)</f>
        <v>1582</v>
      </c>
    </row>
    <row r="45" spans="4:13">
      <c r="D45" s="211" t="str">
        <f>Y28</f>
        <v>1-9/2017</v>
      </c>
      <c r="E45" s="212">
        <f>ROUND(Y29,0)</f>
        <v>1590</v>
      </c>
    </row>
    <row r="46" spans="4:13">
      <c r="D46" s="213" t="str">
        <f>AB28</f>
        <v>1-12/2017</v>
      </c>
      <c r="E46" s="214">
        <f>ROUND(AB29,0)</f>
        <v>1592</v>
      </c>
    </row>
  </sheetData>
  <pageMargins left="0.7" right="0.7" top="0.75" bottom="0.75" header="0.3" footer="0.3"/>
  <pageSetup paperSize="9" orientation="portrait" verticalDpi="0" r:id="rId1"/>
  <headerFooter>
    <oddFooter>&amp;C&amp;1#&amp;"Arial"&amp;11 Restricted</oddFooter>
  </headerFooter>
  <customProperties>
    <customPr name="SheetOption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J25"/>
  <sheetViews>
    <sheetView workbookViewId="0">
      <selection activeCell="D132" sqref="D132"/>
    </sheetView>
  </sheetViews>
  <sheetFormatPr defaultRowHeight="12.75"/>
  <cols>
    <col min="1" max="1" width="12.28515625" bestFit="1" customWidth="1"/>
    <col min="2" max="2" width="13.7109375" bestFit="1" customWidth="1"/>
    <col min="3" max="3" width="16" bestFit="1" customWidth="1"/>
    <col min="4" max="4" width="28.5703125" bestFit="1" customWidth="1"/>
    <col min="5" max="10" width="19.140625" bestFit="1" customWidth="1"/>
  </cols>
  <sheetData>
    <row r="1" spans="1:10">
      <c r="A1" s="8" t="s">
        <v>0</v>
      </c>
      <c r="B1" s="11" t="s">
        <v>1</v>
      </c>
      <c r="C1" s="11" t="s">
        <v>2</v>
      </c>
      <c r="D1" s="8" t="str">
        <f>B1&amp;"#"&amp;C1</f>
        <v>Scenario#ACTUAL</v>
      </c>
      <c r="E1" s="11">
        <f>Sheet1!E1</f>
        <v>2018</v>
      </c>
      <c r="F1" s="11">
        <f>Sheet1!F1</f>
        <v>2017</v>
      </c>
      <c r="G1" s="11">
        <f>Sheet1!G1</f>
        <v>2018</v>
      </c>
      <c r="H1" s="11">
        <f>Sheet1!H1</f>
        <v>2017</v>
      </c>
      <c r="I1" s="11">
        <f>Sheet1!I1</f>
        <v>2017</v>
      </c>
      <c r="J1" s="11">
        <f>Sheet1!J1</f>
        <v>2016</v>
      </c>
    </row>
    <row r="2" spans="1:10">
      <c r="A2" s="8"/>
      <c r="B2" s="11" t="s">
        <v>8</v>
      </c>
      <c r="C2" s="11"/>
      <c r="D2" s="8"/>
      <c r="E2" s="11" t="str">
        <f>Sheet1!E2</f>
        <v>June</v>
      </c>
      <c r="F2" s="11" t="str">
        <f>Sheet1!F2</f>
        <v>June</v>
      </c>
      <c r="G2" s="11" t="str">
        <f>Sheet1!G2</f>
        <v>June</v>
      </c>
      <c r="H2" s="11" t="str">
        <f>Sheet1!H2</f>
        <v>June</v>
      </c>
      <c r="I2" s="11" t="str">
        <f>Sheet1!I2</f>
        <v>December</v>
      </c>
      <c r="J2" s="11" t="str">
        <f>Sheet1!J2</f>
        <v>December</v>
      </c>
    </row>
    <row r="3" spans="1:10">
      <c r="A3" s="8"/>
      <c r="B3" s="11" t="s">
        <v>16</v>
      </c>
      <c r="C3" s="11"/>
      <c r="D3" s="8"/>
      <c r="E3" s="11" t="str">
        <f t="shared" ref="E3:J3" si="0">$B$2&amp;"#"&amp;E1</f>
        <v>Year#2018</v>
      </c>
      <c r="F3" s="11" t="str">
        <f t="shared" si="0"/>
        <v>Year#2017</v>
      </c>
      <c r="G3" s="11" t="str">
        <f t="shared" si="0"/>
        <v>Year#2018</v>
      </c>
      <c r="H3" s="11" t="str">
        <f t="shared" si="0"/>
        <v>Year#2017</v>
      </c>
      <c r="I3" s="11" t="str">
        <f t="shared" si="0"/>
        <v>Year#2017</v>
      </c>
      <c r="J3" s="11" t="str">
        <f t="shared" si="0"/>
        <v>Year#2016</v>
      </c>
    </row>
    <row r="4" spans="1:10">
      <c r="A4" s="8"/>
      <c r="B4" s="11" t="s">
        <v>20</v>
      </c>
      <c r="C4" s="11" t="s">
        <v>21</v>
      </c>
      <c r="D4" s="8" t="str">
        <f t="shared" ref="D4" si="1">B4&amp;"#"&amp;C4</f>
        <v>Value#EUR Total</v>
      </c>
      <c r="E4" s="11" t="str">
        <f t="shared" ref="E4:J4" si="2">$B$3&amp;"#"&amp;E2</f>
        <v>Period#June</v>
      </c>
      <c r="F4" s="11" t="str">
        <f t="shared" si="2"/>
        <v>Period#June</v>
      </c>
      <c r="G4" s="11" t="str">
        <f t="shared" si="2"/>
        <v>Period#June</v>
      </c>
      <c r="H4" s="11" t="str">
        <f t="shared" si="2"/>
        <v>Period#June</v>
      </c>
      <c r="I4" s="11" t="str">
        <f t="shared" si="2"/>
        <v>Period#December</v>
      </c>
      <c r="J4" s="11" t="str">
        <f t="shared" si="2"/>
        <v>Period#December</v>
      </c>
    </row>
    <row r="5" spans="1:10">
      <c r="A5" s="8"/>
      <c r="B5" s="11" t="s">
        <v>38</v>
      </c>
      <c r="C5" s="11" t="s">
        <v>39</v>
      </c>
      <c r="D5" s="8" t="str">
        <f t="shared" ref="D5:D10" si="3">B5&amp;"#"&amp;C5</f>
        <v>ICP#[ICP top]</v>
      </c>
      <c r="E5" s="11"/>
      <c r="F5" s="11"/>
      <c r="G5" s="11"/>
      <c r="H5" s="11"/>
      <c r="I5" s="11"/>
      <c r="J5" s="11"/>
    </row>
    <row r="6" spans="1:10">
      <c r="A6" s="8"/>
      <c r="B6" s="11" t="s">
        <v>40</v>
      </c>
      <c r="C6" s="11" t="s">
        <v>41</v>
      </c>
      <c r="D6" s="8" t="str">
        <f t="shared" si="3"/>
        <v>P117Custom1#TransTotal</v>
      </c>
      <c r="E6" s="11" t="s">
        <v>31</v>
      </c>
      <c r="F6" s="11" t="s">
        <v>31</v>
      </c>
      <c r="G6" s="11" t="s">
        <v>31</v>
      </c>
      <c r="H6" s="11" t="s">
        <v>31</v>
      </c>
      <c r="I6" s="11" t="s">
        <v>31</v>
      </c>
      <c r="J6" s="11" t="s">
        <v>31</v>
      </c>
    </row>
    <row r="7" spans="1:10">
      <c r="A7" s="8"/>
      <c r="B7" s="11" t="s">
        <v>32</v>
      </c>
      <c r="C7" s="11" t="s">
        <v>46</v>
      </c>
      <c r="D7" s="8" t="str">
        <f t="shared" si="3"/>
        <v>P117Custom3#GVACC</v>
      </c>
      <c r="E7" s="11" t="s">
        <v>34</v>
      </c>
      <c r="F7" s="11" t="s">
        <v>34</v>
      </c>
      <c r="G7" s="11" t="s">
        <v>35</v>
      </c>
      <c r="H7" s="11" t="s">
        <v>35</v>
      </c>
      <c r="I7" s="11" t="s">
        <v>35</v>
      </c>
      <c r="J7" s="11" t="s">
        <v>35</v>
      </c>
    </row>
    <row r="8" spans="1:10">
      <c r="A8" s="8"/>
      <c r="B8" s="11" t="s">
        <v>25</v>
      </c>
      <c r="C8" s="11" t="s">
        <v>47</v>
      </c>
      <c r="D8" s="8" t="str">
        <f t="shared" si="3"/>
        <v>P117Custom4#GVAO</v>
      </c>
      <c r="E8" s="8" t="str">
        <f t="shared" ref="E8:J8" si="4">E6&amp;"#"&amp;E7</f>
        <v>View#QTD</v>
      </c>
      <c r="F8" s="8" t="str">
        <f t="shared" si="4"/>
        <v>View#QTD</v>
      </c>
      <c r="G8" s="8" t="str">
        <f t="shared" si="4"/>
        <v>View#YTD</v>
      </c>
      <c r="H8" s="8" t="str">
        <f t="shared" si="4"/>
        <v>View#YTD</v>
      </c>
      <c r="I8" s="8" t="str">
        <f t="shared" si="4"/>
        <v>View#YTD</v>
      </c>
      <c r="J8" s="8" t="str">
        <f t="shared" si="4"/>
        <v>View#YTD</v>
      </c>
    </row>
    <row r="9" spans="1:10">
      <c r="A9" s="8"/>
      <c r="B9" s="11" t="s">
        <v>36</v>
      </c>
      <c r="C9" s="11" t="s">
        <v>49</v>
      </c>
      <c r="D9" s="8" t="str">
        <f t="shared" si="3"/>
        <v>P117Custom5#GVAB</v>
      </c>
      <c r="E9" s="11"/>
      <c r="F9" s="11"/>
      <c r="G9" s="11"/>
      <c r="H9" s="11"/>
      <c r="I9" s="11"/>
      <c r="J9" s="11"/>
    </row>
    <row r="10" spans="1:10">
      <c r="A10" s="8"/>
      <c r="B10" s="11" t="s">
        <v>43</v>
      </c>
      <c r="C10" s="11" t="s">
        <v>50</v>
      </c>
      <c r="D10" s="8" t="str">
        <f t="shared" si="3"/>
        <v>P117Custom2#CountriesTotal</v>
      </c>
      <c r="E10" s="11"/>
      <c r="F10" s="11"/>
      <c r="G10" s="11"/>
      <c r="H10" s="11"/>
      <c r="I10" s="11"/>
      <c r="J10" s="11"/>
    </row>
    <row r="11" spans="1:10">
      <c r="A11" s="8"/>
      <c r="E11" s="11"/>
      <c r="F11" s="11"/>
      <c r="G11" s="11"/>
      <c r="H11" s="11"/>
      <c r="I11" s="11"/>
      <c r="J11" s="11"/>
    </row>
    <row r="12" spans="1:10">
      <c r="A12" s="8"/>
      <c r="E12" s="11" t="s">
        <v>42</v>
      </c>
      <c r="F12" s="11" t="s">
        <v>42</v>
      </c>
      <c r="G12" s="11" t="s">
        <v>42</v>
      </c>
      <c r="H12" s="11" t="s">
        <v>42</v>
      </c>
      <c r="I12" s="11" t="s">
        <v>42</v>
      </c>
      <c r="J12" s="11" t="s">
        <v>42</v>
      </c>
    </row>
    <row r="13" spans="1:10">
      <c r="A13" s="8"/>
      <c r="B13" s="11"/>
      <c r="C13" s="11"/>
      <c r="D13" s="8"/>
      <c r="E13" s="11" t="s">
        <v>45</v>
      </c>
      <c r="F13" s="11" t="s">
        <v>45</v>
      </c>
      <c r="G13" s="11" t="s">
        <v>45</v>
      </c>
      <c r="H13" s="11" t="s">
        <v>45</v>
      </c>
      <c r="I13" s="11" t="s">
        <v>45</v>
      </c>
      <c r="J13" s="11" t="s">
        <v>45</v>
      </c>
    </row>
    <row r="14" spans="1:10">
      <c r="A14" s="8"/>
      <c r="B14" s="11"/>
      <c r="C14" s="11"/>
      <c r="D14" s="8"/>
      <c r="E14" s="11" t="s">
        <v>45</v>
      </c>
      <c r="F14" s="11" t="s">
        <v>45</v>
      </c>
      <c r="G14" s="11" t="s">
        <v>45</v>
      </c>
      <c r="H14" s="11" t="s">
        <v>45</v>
      </c>
      <c r="I14" s="11" t="s">
        <v>45</v>
      </c>
      <c r="J14" s="11" t="s">
        <v>45</v>
      </c>
    </row>
    <row r="15" spans="1:10">
      <c r="A15" s="8"/>
      <c r="E15" s="11" t="str">
        <f t="shared" ref="E15:J15" si="5">$E$12&amp;"#"&amp;E14</f>
        <v>Entity#GVAL</v>
      </c>
      <c r="F15" s="11" t="str">
        <f t="shared" si="5"/>
        <v>Entity#GVAL</v>
      </c>
      <c r="G15" s="11" t="str">
        <f t="shared" si="5"/>
        <v>Entity#GVAL</v>
      </c>
      <c r="H15" s="11" t="str">
        <f t="shared" si="5"/>
        <v>Entity#GVAL</v>
      </c>
      <c r="I15" s="11" t="str">
        <f t="shared" si="5"/>
        <v>Entity#GVAL</v>
      </c>
      <c r="J15" s="11" t="str">
        <f t="shared" si="5"/>
        <v>Entity#GVAL</v>
      </c>
    </row>
    <row r="16" spans="1:10">
      <c r="A16" s="8"/>
      <c r="E16" s="11" t="s">
        <v>274</v>
      </c>
      <c r="F16" s="11" t="s">
        <v>274</v>
      </c>
      <c r="G16" s="11" t="s">
        <v>274</v>
      </c>
      <c r="H16" s="11" t="s">
        <v>274</v>
      </c>
      <c r="I16" s="11" t="s">
        <v>274</v>
      </c>
      <c r="J16" s="11" t="s">
        <v>274</v>
      </c>
    </row>
    <row r="17" spans="1:10">
      <c r="A17" s="8"/>
      <c r="E17" s="11"/>
      <c r="F17" s="11"/>
      <c r="G17" s="11"/>
      <c r="H17" s="11"/>
      <c r="I17" s="11"/>
      <c r="J17" s="11"/>
    </row>
    <row r="18" spans="1:10">
      <c r="A18" s="8"/>
      <c r="E18" s="11"/>
      <c r="F18" s="11"/>
      <c r="G18" s="11"/>
      <c r="H18" s="11"/>
      <c r="I18" s="11"/>
      <c r="J18" s="11"/>
    </row>
    <row r="19" spans="1:10">
      <c r="A19" s="8"/>
      <c r="B19" s="11"/>
      <c r="C19" s="11"/>
      <c r="D19" s="8"/>
      <c r="E19" s="11"/>
      <c r="F19" s="11"/>
      <c r="G19" s="11"/>
      <c r="H19" s="11"/>
      <c r="I19" s="11"/>
      <c r="J19" s="11"/>
    </row>
    <row r="22" spans="1:10">
      <c r="A22" s="11" t="s">
        <v>55</v>
      </c>
      <c r="B22" s="11">
        <v>35999</v>
      </c>
      <c r="C22" s="11" t="str">
        <f t="shared" ref="C22:C25" si="6">$A22&amp;"#"&amp;B22</f>
        <v>Account#35999</v>
      </c>
      <c r="D22" s="11" t="s">
        <v>56</v>
      </c>
      <c r="E22" s="39">
        <v>80.082714980752797</v>
      </c>
      <c r="F22" s="39">
        <v>74.843604052545999</v>
      </c>
      <c r="G22" s="39">
        <v>156.438544104155</v>
      </c>
      <c r="H22" s="39">
        <v>143.20191205902299</v>
      </c>
      <c r="I22" s="39">
        <v>332.55187167098404</v>
      </c>
      <c r="J22" s="39">
        <v>319.081533595096</v>
      </c>
    </row>
    <row r="23" spans="1:10">
      <c r="A23" s="11" t="s">
        <v>55</v>
      </c>
      <c r="B23" s="11">
        <v>35999</v>
      </c>
      <c r="C23" s="11" t="str">
        <f t="shared" si="6"/>
        <v>Account#35999</v>
      </c>
      <c r="D23" s="11" t="s">
        <v>278</v>
      </c>
      <c r="E23" s="39">
        <v>33.580693724915001</v>
      </c>
      <c r="F23" s="39">
        <v>30.6340478298956</v>
      </c>
      <c r="G23" s="39">
        <v>63.031993639004298</v>
      </c>
      <c r="H23" s="39">
        <v>59.344935150153098</v>
      </c>
      <c r="I23" s="39">
        <v>127.312062991294</v>
      </c>
      <c r="J23" s="39">
        <v>140.88873541561603</v>
      </c>
    </row>
    <row r="24" spans="1:10">
      <c r="A24" s="11" t="s">
        <v>55</v>
      </c>
      <c r="B24" s="11">
        <v>35999</v>
      </c>
      <c r="C24" s="11" t="str">
        <f t="shared" si="6"/>
        <v>Account#35999</v>
      </c>
      <c r="D24" s="11" t="s">
        <v>279</v>
      </c>
      <c r="E24" s="39">
        <v>23.248210486631599</v>
      </c>
      <c r="F24" s="39">
        <v>20.411739630223803</v>
      </c>
      <c r="G24" s="39">
        <v>47.837149754086994</v>
      </c>
      <c r="H24" s="39">
        <v>41.963547616486302</v>
      </c>
      <c r="I24" s="39">
        <v>97.510810182263398</v>
      </c>
      <c r="J24" s="39">
        <v>86.106839281307998</v>
      </c>
    </row>
    <row r="25" spans="1:10">
      <c r="A25" s="11" t="s">
        <v>55</v>
      </c>
      <c r="B25" s="11">
        <v>35999</v>
      </c>
      <c r="C25" s="11" t="str">
        <f t="shared" si="6"/>
        <v>Account#35999</v>
      </c>
      <c r="D25" s="11" t="s">
        <v>280</v>
      </c>
      <c r="E25" s="39">
        <v>23.253810769206002</v>
      </c>
      <c r="F25" s="39">
        <v>23.797816592426702</v>
      </c>
      <c r="G25" s="39">
        <v>45.569400711063203</v>
      </c>
      <c r="H25" s="39">
        <v>41.893429292383104</v>
      </c>
      <c r="I25" s="39">
        <v>107.728998497427</v>
      </c>
      <c r="J25" s="39">
        <v>92.085958898172393</v>
      </c>
    </row>
  </sheetData>
  <pageMargins left="0.7" right="0.7" top="0.75" bottom="0.75" header="0.3" footer="0.3"/>
  <pageSetup paperSize="9" orientation="portrait" verticalDpi="0" r:id="rId1"/>
  <headerFooter>
    <oddFooter>&amp;C&amp;1#&amp;"Arial"&amp;11 Restricted</oddFooter>
  </headerFooter>
  <customProperties>
    <customPr name="SheetOptions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28"/>
  <sheetViews>
    <sheetView showGridLines="0" tabSelected="1" zoomScale="90" zoomScaleNormal="90" workbookViewId="0"/>
  </sheetViews>
  <sheetFormatPr defaultRowHeight="12.75"/>
  <cols>
    <col min="1" max="1" width="40.5703125" style="1" customWidth="1"/>
    <col min="2" max="2" width="37.42578125" style="1" hidden="1" customWidth="1"/>
    <col min="3" max="7" width="13" style="1" customWidth="1"/>
    <col min="8" max="8" width="9.5703125" style="1" bestFit="1" customWidth="1"/>
    <col min="9" max="10" width="14" style="1" bestFit="1" customWidth="1"/>
    <col min="11" max="244" width="9.140625" style="1"/>
    <col min="245" max="245" width="30.28515625" style="1" customWidth="1"/>
    <col min="246" max="246" width="10.28515625" style="1" customWidth="1"/>
    <col min="247" max="247" width="9.42578125" style="1" customWidth="1"/>
    <col min="248" max="248" width="9.28515625" style="1" customWidth="1"/>
    <col min="249" max="249" width="10" style="1" customWidth="1"/>
    <col min="250" max="250" width="10.140625" style="1" customWidth="1"/>
    <col min="251" max="251" width="9.85546875" style="1" customWidth="1"/>
    <col min="252" max="252" width="11.7109375" style="1" customWidth="1"/>
    <col min="253" max="500" width="9.140625" style="1"/>
    <col min="501" max="501" width="30.28515625" style="1" customWidth="1"/>
    <col min="502" max="502" width="10.28515625" style="1" customWidth="1"/>
    <col min="503" max="503" width="9.42578125" style="1" customWidth="1"/>
    <col min="504" max="504" width="9.28515625" style="1" customWidth="1"/>
    <col min="505" max="505" width="10" style="1" customWidth="1"/>
    <col min="506" max="506" width="10.140625" style="1" customWidth="1"/>
    <col min="507" max="507" width="9.85546875" style="1" customWidth="1"/>
    <col min="508" max="508" width="11.7109375" style="1" customWidth="1"/>
    <col min="509" max="756" width="9.140625" style="1"/>
    <col min="757" max="757" width="30.28515625" style="1" customWidth="1"/>
    <col min="758" max="758" width="10.28515625" style="1" customWidth="1"/>
    <col min="759" max="759" width="9.42578125" style="1" customWidth="1"/>
    <col min="760" max="760" width="9.28515625" style="1" customWidth="1"/>
    <col min="761" max="761" width="10" style="1" customWidth="1"/>
    <col min="762" max="762" width="10.140625" style="1" customWidth="1"/>
    <col min="763" max="763" width="9.85546875" style="1" customWidth="1"/>
    <col min="764" max="764" width="11.7109375" style="1" customWidth="1"/>
    <col min="765" max="1012" width="9.140625" style="1"/>
    <col min="1013" max="1013" width="30.28515625" style="1" customWidth="1"/>
    <col min="1014" max="1014" width="10.28515625" style="1" customWidth="1"/>
    <col min="1015" max="1015" width="9.42578125" style="1" customWidth="1"/>
    <col min="1016" max="1016" width="9.28515625" style="1" customWidth="1"/>
    <col min="1017" max="1017" width="10" style="1" customWidth="1"/>
    <col min="1018" max="1018" width="10.140625" style="1" customWidth="1"/>
    <col min="1019" max="1019" width="9.85546875" style="1" customWidth="1"/>
    <col min="1020" max="1020" width="11.7109375" style="1" customWidth="1"/>
    <col min="1021" max="1268" width="9.140625" style="1"/>
    <col min="1269" max="1269" width="30.28515625" style="1" customWidth="1"/>
    <col min="1270" max="1270" width="10.28515625" style="1" customWidth="1"/>
    <col min="1271" max="1271" width="9.42578125" style="1" customWidth="1"/>
    <col min="1272" max="1272" width="9.28515625" style="1" customWidth="1"/>
    <col min="1273" max="1273" width="10" style="1" customWidth="1"/>
    <col min="1274" max="1274" width="10.140625" style="1" customWidth="1"/>
    <col min="1275" max="1275" width="9.85546875" style="1" customWidth="1"/>
    <col min="1276" max="1276" width="11.7109375" style="1" customWidth="1"/>
    <col min="1277" max="1524" width="9.140625" style="1"/>
    <col min="1525" max="1525" width="30.28515625" style="1" customWidth="1"/>
    <col min="1526" max="1526" width="10.28515625" style="1" customWidth="1"/>
    <col min="1527" max="1527" width="9.42578125" style="1" customWidth="1"/>
    <col min="1528" max="1528" width="9.28515625" style="1" customWidth="1"/>
    <col min="1529" max="1529" width="10" style="1" customWidth="1"/>
    <col min="1530" max="1530" width="10.140625" style="1" customWidth="1"/>
    <col min="1531" max="1531" width="9.85546875" style="1" customWidth="1"/>
    <col min="1532" max="1532" width="11.7109375" style="1" customWidth="1"/>
    <col min="1533" max="1780" width="9.140625" style="1"/>
    <col min="1781" max="1781" width="30.28515625" style="1" customWidth="1"/>
    <col min="1782" max="1782" width="10.28515625" style="1" customWidth="1"/>
    <col min="1783" max="1783" width="9.42578125" style="1" customWidth="1"/>
    <col min="1784" max="1784" width="9.28515625" style="1" customWidth="1"/>
    <col min="1785" max="1785" width="10" style="1" customWidth="1"/>
    <col min="1786" max="1786" width="10.140625" style="1" customWidth="1"/>
    <col min="1787" max="1787" width="9.85546875" style="1" customWidth="1"/>
    <col min="1788" max="1788" width="11.7109375" style="1" customWidth="1"/>
    <col min="1789" max="2036" width="9.140625" style="1"/>
    <col min="2037" max="2037" width="30.28515625" style="1" customWidth="1"/>
    <col min="2038" max="2038" width="10.28515625" style="1" customWidth="1"/>
    <col min="2039" max="2039" width="9.42578125" style="1" customWidth="1"/>
    <col min="2040" max="2040" width="9.28515625" style="1" customWidth="1"/>
    <col min="2041" max="2041" width="10" style="1" customWidth="1"/>
    <col min="2042" max="2042" width="10.140625" style="1" customWidth="1"/>
    <col min="2043" max="2043" width="9.85546875" style="1" customWidth="1"/>
    <col min="2044" max="2044" width="11.7109375" style="1" customWidth="1"/>
    <col min="2045" max="2292" width="9.140625" style="1"/>
    <col min="2293" max="2293" width="30.28515625" style="1" customWidth="1"/>
    <col min="2294" max="2294" width="10.28515625" style="1" customWidth="1"/>
    <col min="2295" max="2295" width="9.42578125" style="1" customWidth="1"/>
    <col min="2296" max="2296" width="9.28515625" style="1" customWidth="1"/>
    <col min="2297" max="2297" width="10" style="1" customWidth="1"/>
    <col min="2298" max="2298" width="10.140625" style="1" customWidth="1"/>
    <col min="2299" max="2299" width="9.85546875" style="1" customWidth="1"/>
    <col min="2300" max="2300" width="11.7109375" style="1" customWidth="1"/>
    <col min="2301" max="2548" width="9.140625" style="1"/>
    <col min="2549" max="2549" width="30.28515625" style="1" customWidth="1"/>
    <col min="2550" max="2550" width="10.28515625" style="1" customWidth="1"/>
    <col min="2551" max="2551" width="9.42578125" style="1" customWidth="1"/>
    <col min="2552" max="2552" width="9.28515625" style="1" customWidth="1"/>
    <col min="2553" max="2553" width="10" style="1" customWidth="1"/>
    <col min="2554" max="2554" width="10.140625" style="1" customWidth="1"/>
    <col min="2555" max="2555" width="9.85546875" style="1" customWidth="1"/>
    <col min="2556" max="2556" width="11.7109375" style="1" customWidth="1"/>
    <col min="2557" max="2804" width="9.140625" style="1"/>
    <col min="2805" max="2805" width="30.28515625" style="1" customWidth="1"/>
    <col min="2806" max="2806" width="10.28515625" style="1" customWidth="1"/>
    <col min="2807" max="2807" width="9.42578125" style="1" customWidth="1"/>
    <col min="2808" max="2808" width="9.28515625" style="1" customWidth="1"/>
    <col min="2809" max="2809" width="10" style="1" customWidth="1"/>
    <col min="2810" max="2810" width="10.140625" style="1" customWidth="1"/>
    <col min="2811" max="2811" width="9.85546875" style="1" customWidth="1"/>
    <col min="2812" max="2812" width="11.7109375" style="1" customWidth="1"/>
    <col min="2813" max="3060" width="9.140625" style="1"/>
    <col min="3061" max="3061" width="30.28515625" style="1" customWidth="1"/>
    <col min="3062" max="3062" width="10.28515625" style="1" customWidth="1"/>
    <col min="3063" max="3063" width="9.42578125" style="1" customWidth="1"/>
    <col min="3064" max="3064" width="9.28515625" style="1" customWidth="1"/>
    <col min="3065" max="3065" width="10" style="1" customWidth="1"/>
    <col min="3066" max="3066" width="10.140625" style="1" customWidth="1"/>
    <col min="3067" max="3067" width="9.85546875" style="1" customWidth="1"/>
    <col min="3068" max="3068" width="11.7109375" style="1" customWidth="1"/>
    <col min="3069" max="3316" width="9.140625" style="1"/>
    <col min="3317" max="3317" width="30.28515625" style="1" customWidth="1"/>
    <col min="3318" max="3318" width="10.28515625" style="1" customWidth="1"/>
    <col min="3319" max="3319" width="9.42578125" style="1" customWidth="1"/>
    <col min="3320" max="3320" width="9.28515625" style="1" customWidth="1"/>
    <col min="3321" max="3321" width="10" style="1" customWidth="1"/>
    <col min="3322" max="3322" width="10.140625" style="1" customWidth="1"/>
    <col min="3323" max="3323" width="9.85546875" style="1" customWidth="1"/>
    <col min="3324" max="3324" width="11.7109375" style="1" customWidth="1"/>
    <col min="3325" max="3572" width="9.140625" style="1"/>
    <col min="3573" max="3573" width="30.28515625" style="1" customWidth="1"/>
    <col min="3574" max="3574" width="10.28515625" style="1" customWidth="1"/>
    <col min="3575" max="3575" width="9.42578125" style="1" customWidth="1"/>
    <col min="3576" max="3576" width="9.28515625" style="1" customWidth="1"/>
    <col min="3577" max="3577" width="10" style="1" customWidth="1"/>
    <col min="3578" max="3578" width="10.140625" style="1" customWidth="1"/>
    <col min="3579" max="3579" width="9.85546875" style="1" customWidth="1"/>
    <col min="3580" max="3580" width="11.7109375" style="1" customWidth="1"/>
    <col min="3581" max="3828" width="9.140625" style="1"/>
    <col min="3829" max="3829" width="30.28515625" style="1" customWidth="1"/>
    <col min="3830" max="3830" width="10.28515625" style="1" customWidth="1"/>
    <col min="3831" max="3831" width="9.42578125" style="1" customWidth="1"/>
    <col min="3832" max="3832" width="9.28515625" style="1" customWidth="1"/>
    <col min="3833" max="3833" width="10" style="1" customWidth="1"/>
    <col min="3834" max="3834" width="10.140625" style="1" customWidth="1"/>
    <col min="3835" max="3835" width="9.85546875" style="1" customWidth="1"/>
    <col min="3836" max="3836" width="11.7109375" style="1" customWidth="1"/>
    <col min="3837" max="4084" width="9.140625" style="1"/>
    <col min="4085" max="4085" width="30.28515625" style="1" customWidth="1"/>
    <col min="4086" max="4086" width="10.28515625" style="1" customWidth="1"/>
    <col min="4087" max="4087" width="9.42578125" style="1" customWidth="1"/>
    <col min="4088" max="4088" width="9.28515625" style="1" customWidth="1"/>
    <col min="4089" max="4089" width="10" style="1" customWidth="1"/>
    <col min="4090" max="4090" width="10.140625" style="1" customWidth="1"/>
    <col min="4091" max="4091" width="9.85546875" style="1" customWidth="1"/>
    <col min="4092" max="4092" width="11.7109375" style="1" customWidth="1"/>
    <col min="4093" max="4340" width="9.140625" style="1"/>
    <col min="4341" max="4341" width="30.28515625" style="1" customWidth="1"/>
    <col min="4342" max="4342" width="10.28515625" style="1" customWidth="1"/>
    <col min="4343" max="4343" width="9.42578125" style="1" customWidth="1"/>
    <col min="4344" max="4344" width="9.28515625" style="1" customWidth="1"/>
    <col min="4345" max="4345" width="10" style="1" customWidth="1"/>
    <col min="4346" max="4346" width="10.140625" style="1" customWidth="1"/>
    <col min="4347" max="4347" width="9.85546875" style="1" customWidth="1"/>
    <col min="4348" max="4348" width="11.7109375" style="1" customWidth="1"/>
    <col min="4349" max="4596" width="9.140625" style="1"/>
    <col min="4597" max="4597" width="30.28515625" style="1" customWidth="1"/>
    <col min="4598" max="4598" width="10.28515625" style="1" customWidth="1"/>
    <col min="4599" max="4599" width="9.42578125" style="1" customWidth="1"/>
    <col min="4600" max="4600" width="9.28515625" style="1" customWidth="1"/>
    <col min="4601" max="4601" width="10" style="1" customWidth="1"/>
    <col min="4602" max="4602" width="10.140625" style="1" customWidth="1"/>
    <col min="4603" max="4603" width="9.85546875" style="1" customWidth="1"/>
    <col min="4604" max="4604" width="11.7109375" style="1" customWidth="1"/>
    <col min="4605" max="4852" width="9.140625" style="1"/>
    <col min="4853" max="4853" width="30.28515625" style="1" customWidth="1"/>
    <col min="4854" max="4854" width="10.28515625" style="1" customWidth="1"/>
    <col min="4855" max="4855" width="9.42578125" style="1" customWidth="1"/>
    <col min="4856" max="4856" width="9.28515625" style="1" customWidth="1"/>
    <col min="4857" max="4857" width="10" style="1" customWidth="1"/>
    <col min="4858" max="4858" width="10.140625" style="1" customWidth="1"/>
    <col min="4859" max="4859" width="9.85546875" style="1" customWidth="1"/>
    <col min="4860" max="4860" width="11.7109375" style="1" customWidth="1"/>
    <col min="4861" max="5108" width="9.140625" style="1"/>
    <col min="5109" max="5109" width="30.28515625" style="1" customWidth="1"/>
    <col min="5110" max="5110" width="10.28515625" style="1" customWidth="1"/>
    <col min="5111" max="5111" width="9.42578125" style="1" customWidth="1"/>
    <col min="5112" max="5112" width="9.28515625" style="1" customWidth="1"/>
    <col min="5113" max="5113" width="10" style="1" customWidth="1"/>
    <col min="5114" max="5114" width="10.140625" style="1" customWidth="1"/>
    <col min="5115" max="5115" width="9.85546875" style="1" customWidth="1"/>
    <col min="5116" max="5116" width="11.7109375" style="1" customWidth="1"/>
    <col min="5117" max="5364" width="9.140625" style="1"/>
    <col min="5365" max="5365" width="30.28515625" style="1" customWidth="1"/>
    <col min="5366" max="5366" width="10.28515625" style="1" customWidth="1"/>
    <col min="5367" max="5367" width="9.42578125" style="1" customWidth="1"/>
    <col min="5368" max="5368" width="9.28515625" style="1" customWidth="1"/>
    <col min="5369" max="5369" width="10" style="1" customWidth="1"/>
    <col min="5370" max="5370" width="10.140625" style="1" customWidth="1"/>
    <col min="5371" max="5371" width="9.85546875" style="1" customWidth="1"/>
    <col min="5372" max="5372" width="11.7109375" style="1" customWidth="1"/>
    <col min="5373" max="5620" width="9.140625" style="1"/>
    <col min="5621" max="5621" width="30.28515625" style="1" customWidth="1"/>
    <col min="5622" max="5622" width="10.28515625" style="1" customWidth="1"/>
    <col min="5623" max="5623" width="9.42578125" style="1" customWidth="1"/>
    <col min="5624" max="5624" width="9.28515625" style="1" customWidth="1"/>
    <col min="5625" max="5625" width="10" style="1" customWidth="1"/>
    <col min="5626" max="5626" width="10.140625" style="1" customWidth="1"/>
    <col min="5627" max="5627" width="9.85546875" style="1" customWidth="1"/>
    <col min="5628" max="5628" width="11.7109375" style="1" customWidth="1"/>
    <col min="5629" max="5876" width="9.140625" style="1"/>
    <col min="5877" max="5877" width="30.28515625" style="1" customWidth="1"/>
    <col min="5878" max="5878" width="10.28515625" style="1" customWidth="1"/>
    <col min="5879" max="5879" width="9.42578125" style="1" customWidth="1"/>
    <col min="5880" max="5880" width="9.28515625" style="1" customWidth="1"/>
    <col min="5881" max="5881" width="10" style="1" customWidth="1"/>
    <col min="5882" max="5882" width="10.140625" style="1" customWidth="1"/>
    <col min="5883" max="5883" width="9.85546875" style="1" customWidth="1"/>
    <col min="5884" max="5884" width="11.7109375" style="1" customWidth="1"/>
    <col min="5885" max="6132" width="9.140625" style="1"/>
    <col min="6133" max="6133" width="30.28515625" style="1" customWidth="1"/>
    <col min="6134" max="6134" width="10.28515625" style="1" customWidth="1"/>
    <col min="6135" max="6135" width="9.42578125" style="1" customWidth="1"/>
    <col min="6136" max="6136" width="9.28515625" style="1" customWidth="1"/>
    <col min="6137" max="6137" width="10" style="1" customWidth="1"/>
    <col min="6138" max="6138" width="10.140625" style="1" customWidth="1"/>
    <col min="6139" max="6139" width="9.85546875" style="1" customWidth="1"/>
    <col min="6140" max="6140" width="11.7109375" style="1" customWidth="1"/>
    <col min="6141" max="6388" width="9.140625" style="1"/>
    <col min="6389" max="6389" width="30.28515625" style="1" customWidth="1"/>
    <col min="6390" max="6390" width="10.28515625" style="1" customWidth="1"/>
    <col min="6391" max="6391" width="9.42578125" style="1" customWidth="1"/>
    <col min="6392" max="6392" width="9.28515625" style="1" customWidth="1"/>
    <col min="6393" max="6393" width="10" style="1" customWidth="1"/>
    <col min="6394" max="6394" width="10.140625" style="1" customWidth="1"/>
    <col min="6395" max="6395" width="9.85546875" style="1" customWidth="1"/>
    <col min="6396" max="6396" width="11.7109375" style="1" customWidth="1"/>
    <col min="6397" max="6644" width="9.140625" style="1"/>
    <col min="6645" max="6645" width="30.28515625" style="1" customWidth="1"/>
    <col min="6646" max="6646" width="10.28515625" style="1" customWidth="1"/>
    <col min="6647" max="6647" width="9.42578125" style="1" customWidth="1"/>
    <col min="6648" max="6648" width="9.28515625" style="1" customWidth="1"/>
    <col min="6649" max="6649" width="10" style="1" customWidth="1"/>
    <col min="6650" max="6650" width="10.140625" style="1" customWidth="1"/>
    <col min="6651" max="6651" width="9.85546875" style="1" customWidth="1"/>
    <col min="6652" max="6652" width="11.7109375" style="1" customWidth="1"/>
    <col min="6653" max="6900" width="9.140625" style="1"/>
    <col min="6901" max="6901" width="30.28515625" style="1" customWidth="1"/>
    <col min="6902" max="6902" width="10.28515625" style="1" customWidth="1"/>
    <col min="6903" max="6903" width="9.42578125" style="1" customWidth="1"/>
    <col min="6904" max="6904" width="9.28515625" style="1" customWidth="1"/>
    <col min="6905" max="6905" width="10" style="1" customWidth="1"/>
    <col min="6906" max="6906" width="10.140625" style="1" customWidth="1"/>
    <col min="6907" max="6907" width="9.85546875" style="1" customWidth="1"/>
    <col min="6908" max="6908" width="11.7109375" style="1" customWidth="1"/>
    <col min="6909" max="7156" width="9.140625" style="1"/>
    <col min="7157" max="7157" width="30.28515625" style="1" customWidth="1"/>
    <col min="7158" max="7158" width="10.28515625" style="1" customWidth="1"/>
    <col min="7159" max="7159" width="9.42578125" style="1" customWidth="1"/>
    <col min="7160" max="7160" width="9.28515625" style="1" customWidth="1"/>
    <col min="7161" max="7161" width="10" style="1" customWidth="1"/>
    <col min="7162" max="7162" width="10.140625" style="1" customWidth="1"/>
    <col min="7163" max="7163" width="9.85546875" style="1" customWidth="1"/>
    <col min="7164" max="7164" width="11.7109375" style="1" customWidth="1"/>
    <col min="7165" max="7412" width="9.140625" style="1"/>
    <col min="7413" max="7413" width="30.28515625" style="1" customWidth="1"/>
    <col min="7414" max="7414" width="10.28515625" style="1" customWidth="1"/>
    <col min="7415" max="7415" width="9.42578125" style="1" customWidth="1"/>
    <col min="7416" max="7416" width="9.28515625" style="1" customWidth="1"/>
    <col min="7417" max="7417" width="10" style="1" customWidth="1"/>
    <col min="7418" max="7418" width="10.140625" style="1" customWidth="1"/>
    <col min="7419" max="7419" width="9.85546875" style="1" customWidth="1"/>
    <col min="7420" max="7420" width="11.7109375" style="1" customWidth="1"/>
    <col min="7421" max="7668" width="9.140625" style="1"/>
    <col min="7669" max="7669" width="30.28515625" style="1" customWidth="1"/>
    <col min="7670" max="7670" width="10.28515625" style="1" customWidth="1"/>
    <col min="7671" max="7671" width="9.42578125" style="1" customWidth="1"/>
    <col min="7672" max="7672" width="9.28515625" style="1" customWidth="1"/>
    <col min="7673" max="7673" width="10" style="1" customWidth="1"/>
    <col min="7674" max="7674" width="10.140625" style="1" customWidth="1"/>
    <col min="7675" max="7675" width="9.85546875" style="1" customWidth="1"/>
    <col min="7676" max="7676" width="11.7109375" style="1" customWidth="1"/>
    <col min="7677" max="7924" width="9.140625" style="1"/>
    <col min="7925" max="7925" width="30.28515625" style="1" customWidth="1"/>
    <col min="7926" max="7926" width="10.28515625" style="1" customWidth="1"/>
    <col min="7927" max="7927" width="9.42578125" style="1" customWidth="1"/>
    <col min="7928" max="7928" width="9.28515625" style="1" customWidth="1"/>
    <col min="7929" max="7929" width="10" style="1" customWidth="1"/>
    <col min="7930" max="7930" width="10.140625" style="1" customWidth="1"/>
    <col min="7931" max="7931" width="9.85546875" style="1" customWidth="1"/>
    <col min="7932" max="7932" width="11.7109375" style="1" customWidth="1"/>
    <col min="7933" max="8180" width="9.140625" style="1"/>
    <col min="8181" max="8181" width="30.28515625" style="1" customWidth="1"/>
    <col min="8182" max="8182" width="10.28515625" style="1" customWidth="1"/>
    <col min="8183" max="8183" width="9.42578125" style="1" customWidth="1"/>
    <col min="8184" max="8184" width="9.28515625" style="1" customWidth="1"/>
    <col min="8185" max="8185" width="10" style="1" customWidth="1"/>
    <col min="8186" max="8186" width="10.140625" style="1" customWidth="1"/>
    <col min="8187" max="8187" width="9.85546875" style="1" customWidth="1"/>
    <col min="8188" max="8188" width="11.7109375" style="1" customWidth="1"/>
    <col min="8189" max="8436" width="9.140625" style="1"/>
    <col min="8437" max="8437" width="30.28515625" style="1" customWidth="1"/>
    <col min="8438" max="8438" width="10.28515625" style="1" customWidth="1"/>
    <col min="8439" max="8439" width="9.42578125" style="1" customWidth="1"/>
    <col min="8440" max="8440" width="9.28515625" style="1" customWidth="1"/>
    <col min="8441" max="8441" width="10" style="1" customWidth="1"/>
    <col min="8442" max="8442" width="10.140625" style="1" customWidth="1"/>
    <col min="8443" max="8443" width="9.85546875" style="1" customWidth="1"/>
    <col min="8444" max="8444" width="11.7109375" style="1" customWidth="1"/>
    <col min="8445" max="8692" width="9.140625" style="1"/>
    <col min="8693" max="8693" width="30.28515625" style="1" customWidth="1"/>
    <col min="8694" max="8694" width="10.28515625" style="1" customWidth="1"/>
    <col min="8695" max="8695" width="9.42578125" style="1" customWidth="1"/>
    <col min="8696" max="8696" width="9.28515625" style="1" customWidth="1"/>
    <col min="8697" max="8697" width="10" style="1" customWidth="1"/>
    <col min="8698" max="8698" width="10.140625" style="1" customWidth="1"/>
    <col min="8699" max="8699" width="9.85546875" style="1" customWidth="1"/>
    <col min="8700" max="8700" width="11.7109375" style="1" customWidth="1"/>
    <col min="8701" max="8948" width="9.140625" style="1"/>
    <col min="8949" max="8949" width="30.28515625" style="1" customWidth="1"/>
    <col min="8950" max="8950" width="10.28515625" style="1" customWidth="1"/>
    <col min="8951" max="8951" width="9.42578125" style="1" customWidth="1"/>
    <col min="8952" max="8952" width="9.28515625" style="1" customWidth="1"/>
    <col min="8953" max="8953" width="10" style="1" customWidth="1"/>
    <col min="8954" max="8954" width="10.140625" style="1" customWidth="1"/>
    <col min="8955" max="8955" width="9.85546875" style="1" customWidth="1"/>
    <col min="8956" max="8956" width="11.7109375" style="1" customWidth="1"/>
    <col min="8957" max="9204" width="9.140625" style="1"/>
    <col min="9205" max="9205" width="30.28515625" style="1" customWidth="1"/>
    <col min="9206" max="9206" width="10.28515625" style="1" customWidth="1"/>
    <col min="9207" max="9207" width="9.42578125" style="1" customWidth="1"/>
    <col min="9208" max="9208" width="9.28515625" style="1" customWidth="1"/>
    <col min="9209" max="9209" width="10" style="1" customWidth="1"/>
    <col min="9210" max="9210" width="10.140625" style="1" customWidth="1"/>
    <col min="9211" max="9211" width="9.85546875" style="1" customWidth="1"/>
    <col min="9212" max="9212" width="11.7109375" style="1" customWidth="1"/>
    <col min="9213" max="9460" width="9.140625" style="1"/>
    <col min="9461" max="9461" width="30.28515625" style="1" customWidth="1"/>
    <col min="9462" max="9462" width="10.28515625" style="1" customWidth="1"/>
    <col min="9463" max="9463" width="9.42578125" style="1" customWidth="1"/>
    <col min="9464" max="9464" width="9.28515625" style="1" customWidth="1"/>
    <col min="9465" max="9465" width="10" style="1" customWidth="1"/>
    <col min="9466" max="9466" width="10.140625" style="1" customWidth="1"/>
    <col min="9467" max="9467" width="9.85546875" style="1" customWidth="1"/>
    <col min="9468" max="9468" width="11.7109375" style="1" customWidth="1"/>
    <col min="9469" max="9716" width="9.140625" style="1"/>
    <col min="9717" max="9717" width="30.28515625" style="1" customWidth="1"/>
    <col min="9718" max="9718" width="10.28515625" style="1" customWidth="1"/>
    <col min="9719" max="9719" width="9.42578125" style="1" customWidth="1"/>
    <col min="9720" max="9720" width="9.28515625" style="1" customWidth="1"/>
    <col min="9721" max="9721" width="10" style="1" customWidth="1"/>
    <col min="9722" max="9722" width="10.140625" style="1" customWidth="1"/>
    <col min="9723" max="9723" width="9.85546875" style="1" customWidth="1"/>
    <col min="9724" max="9724" width="11.7109375" style="1" customWidth="1"/>
    <col min="9725" max="9972" width="9.140625" style="1"/>
    <col min="9973" max="9973" width="30.28515625" style="1" customWidth="1"/>
    <col min="9974" max="9974" width="10.28515625" style="1" customWidth="1"/>
    <col min="9975" max="9975" width="9.42578125" style="1" customWidth="1"/>
    <col min="9976" max="9976" width="9.28515625" style="1" customWidth="1"/>
    <col min="9977" max="9977" width="10" style="1" customWidth="1"/>
    <col min="9978" max="9978" width="10.140625" style="1" customWidth="1"/>
    <col min="9979" max="9979" width="9.85546875" style="1" customWidth="1"/>
    <col min="9980" max="9980" width="11.7109375" style="1" customWidth="1"/>
    <col min="9981" max="10228" width="9.140625" style="1"/>
    <col min="10229" max="10229" width="30.28515625" style="1" customWidth="1"/>
    <col min="10230" max="10230" width="10.28515625" style="1" customWidth="1"/>
    <col min="10231" max="10231" width="9.42578125" style="1" customWidth="1"/>
    <col min="10232" max="10232" width="9.28515625" style="1" customWidth="1"/>
    <col min="10233" max="10233" width="10" style="1" customWidth="1"/>
    <col min="10234" max="10234" width="10.140625" style="1" customWidth="1"/>
    <col min="10235" max="10235" width="9.85546875" style="1" customWidth="1"/>
    <col min="10236" max="10236" width="11.7109375" style="1" customWidth="1"/>
    <col min="10237" max="10484" width="9.140625" style="1"/>
    <col min="10485" max="10485" width="30.28515625" style="1" customWidth="1"/>
    <col min="10486" max="10486" width="10.28515625" style="1" customWidth="1"/>
    <col min="10487" max="10487" width="9.42578125" style="1" customWidth="1"/>
    <col min="10488" max="10488" width="9.28515625" style="1" customWidth="1"/>
    <col min="10489" max="10489" width="10" style="1" customWidth="1"/>
    <col min="10490" max="10490" width="10.140625" style="1" customWidth="1"/>
    <col min="10491" max="10491" width="9.85546875" style="1" customWidth="1"/>
    <col min="10492" max="10492" width="11.7109375" style="1" customWidth="1"/>
    <col min="10493" max="10740" width="9.140625" style="1"/>
    <col min="10741" max="10741" width="30.28515625" style="1" customWidth="1"/>
    <col min="10742" max="10742" width="10.28515625" style="1" customWidth="1"/>
    <col min="10743" max="10743" width="9.42578125" style="1" customWidth="1"/>
    <col min="10744" max="10744" width="9.28515625" style="1" customWidth="1"/>
    <col min="10745" max="10745" width="10" style="1" customWidth="1"/>
    <col min="10746" max="10746" width="10.140625" style="1" customWidth="1"/>
    <col min="10747" max="10747" width="9.85546875" style="1" customWidth="1"/>
    <col min="10748" max="10748" width="11.7109375" style="1" customWidth="1"/>
    <col min="10749" max="10996" width="9.140625" style="1"/>
    <col min="10997" max="10997" width="30.28515625" style="1" customWidth="1"/>
    <col min="10998" max="10998" width="10.28515625" style="1" customWidth="1"/>
    <col min="10999" max="10999" width="9.42578125" style="1" customWidth="1"/>
    <col min="11000" max="11000" width="9.28515625" style="1" customWidth="1"/>
    <col min="11001" max="11001" width="10" style="1" customWidth="1"/>
    <col min="11002" max="11002" width="10.140625" style="1" customWidth="1"/>
    <col min="11003" max="11003" width="9.85546875" style="1" customWidth="1"/>
    <col min="11004" max="11004" width="11.7109375" style="1" customWidth="1"/>
    <col min="11005" max="11252" width="9.140625" style="1"/>
    <col min="11253" max="11253" width="30.28515625" style="1" customWidth="1"/>
    <col min="11254" max="11254" width="10.28515625" style="1" customWidth="1"/>
    <col min="11255" max="11255" width="9.42578125" style="1" customWidth="1"/>
    <col min="11256" max="11256" width="9.28515625" style="1" customWidth="1"/>
    <col min="11257" max="11257" width="10" style="1" customWidth="1"/>
    <col min="11258" max="11258" width="10.140625" style="1" customWidth="1"/>
    <col min="11259" max="11259" width="9.85546875" style="1" customWidth="1"/>
    <col min="11260" max="11260" width="11.7109375" style="1" customWidth="1"/>
    <col min="11261" max="11508" width="9.140625" style="1"/>
    <col min="11509" max="11509" width="30.28515625" style="1" customWidth="1"/>
    <col min="11510" max="11510" width="10.28515625" style="1" customWidth="1"/>
    <col min="11511" max="11511" width="9.42578125" style="1" customWidth="1"/>
    <col min="11512" max="11512" width="9.28515625" style="1" customWidth="1"/>
    <col min="11513" max="11513" width="10" style="1" customWidth="1"/>
    <col min="11514" max="11514" width="10.140625" style="1" customWidth="1"/>
    <col min="11515" max="11515" width="9.85546875" style="1" customWidth="1"/>
    <col min="11516" max="11516" width="11.7109375" style="1" customWidth="1"/>
    <col min="11517" max="11764" width="9.140625" style="1"/>
    <col min="11765" max="11765" width="30.28515625" style="1" customWidth="1"/>
    <col min="11766" max="11766" width="10.28515625" style="1" customWidth="1"/>
    <col min="11767" max="11767" width="9.42578125" style="1" customWidth="1"/>
    <col min="11768" max="11768" width="9.28515625" style="1" customWidth="1"/>
    <col min="11769" max="11769" width="10" style="1" customWidth="1"/>
    <col min="11770" max="11770" width="10.140625" style="1" customWidth="1"/>
    <col min="11771" max="11771" width="9.85546875" style="1" customWidth="1"/>
    <col min="11772" max="11772" width="11.7109375" style="1" customWidth="1"/>
    <col min="11773" max="12020" width="9.140625" style="1"/>
    <col min="12021" max="12021" width="30.28515625" style="1" customWidth="1"/>
    <col min="12022" max="12022" width="10.28515625" style="1" customWidth="1"/>
    <col min="12023" max="12023" width="9.42578125" style="1" customWidth="1"/>
    <col min="12024" max="12024" width="9.28515625" style="1" customWidth="1"/>
    <col min="12025" max="12025" width="10" style="1" customWidth="1"/>
    <col min="12026" max="12026" width="10.140625" style="1" customWidth="1"/>
    <col min="12027" max="12027" width="9.85546875" style="1" customWidth="1"/>
    <col min="12028" max="12028" width="11.7109375" style="1" customWidth="1"/>
    <col min="12029" max="12276" width="9.140625" style="1"/>
    <col min="12277" max="12277" width="30.28515625" style="1" customWidth="1"/>
    <col min="12278" max="12278" width="10.28515625" style="1" customWidth="1"/>
    <col min="12279" max="12279" width="9.42578125" style="1" customWidth="1"/>
    <col min="12280" max="12280" width="9.28515625" style="1" customWidth="1"/>
    <col min="12281" max="12281" width="10" style="1" customWidth="1"/>
    <col min="12282" max="12282" width="10.140625" style="1" customWidth="1"/>
    <col min="12283" max="12283" width="9.85546875" style="1" customWidth="1"/>
    <col min="12284" max="12284" width="11.7109375" style="1" customWidth="1"/>
    <col min="12285" max="12532" width="9.140625" style="1"/>
    <col min="12533" max="12533" width="30.28515625" style="1" customWidth="1"/>
    <col min="12534" max="12534" width="10.28515625" style="1" customWidth="1"/>
    <col min="12535" max="12535" width="9.42578125" style="1" customWidth="1"/>
    <col min="12536" max="12536" width="9.28515625" style="1" customWidth="1"/>
    <col min="12537" max="12537" width="10" style="1" customWidth="1"/>
    <col min="12538" max="12538" width="10.140625" style="1" customWidth="1"/>
    <col min="12539" max="12539" width="9.85546875" style="1" customWidth="1"/>
    <col min="12540" max="12540" width="11.7109375" style="1" customWidth="1"/>
    <col min="12541" max="12788" width="9.140625" style="1"/>
    <col min="12789" max="12789" width="30.28515625" style="1" customWidth="1"/>
    <col min="12790" max="12790" width="10.28515625" style="1" customWidth="1"/>
    <col min="12791" max="12791" width="9.42578125" style="1" customWidth="1"/>
    <col min="12792" max="12792" width="9.28515625" style="1" customWidth="1"/>
    <col min="12793" max="12793" width="10" style="1" customWidth="1"/>
    <col min="12794" max="12794" width="10.140625" style="1" customWidth="1"/>
    <col min="12795" max="12795" width="9.85546875" style="1" customWidth="1"/>
    <col min="12796" max="12796" width="11.7109375" style="1" customWidth="1"/>
    <col min="12797" max="13044" width="9.140625" style="1"/>
    <col min="13045" max="13045" width="30.28515625" style="1" customWidth="1"/>
    <col min="13046" max="13046" width="10.28515625" style="1" customWidth="1"/>
    <col min="13047" max="13047" width="9.42578125" style="1" customWidth="1"/>
    <col min="13048" max="13048" width="9.28515625" style="1" customWidth="1"/>
    <col min="13049" max="13049" width="10" style="1" customWidth="1"/>
    <col min="13050" max="13050" width="10.140625" style="1" customWidth="1"/>
    <col min="13051" max="13051" width="9.85546875" style="1" customWidth="1"/>
    <col min="13052" max="13052" width="11.7109375" style="1" customWidth="1"/>
    <col min="13053" max="13300" width="9.140625" style="1"/>
    <col min="13301" max="13301" width="30.28515625" style="1" customWidth="1"/>
    <col min="13302" max="13302" width="10.28515625" style="1" customWidth="1"/>
    <col min="13303" max="13303" width="9.42578125" style="1" customWidth="1"/>
    <col min="13304" max="13304" width="9.28515625" style="1" customWidth="1"/>
    <col min="13305" max="13305" width="10" style="1" customWidth="1"/>
    <col min="13306" max="13306" width="10.140625" style="1" customWidth="1"/>
    <col min="13307" max="13307" width="9.85546875" style="1" customWidth="1"/>
    <col min="13308" max="13308" width="11.7109375" style="1" customWidth="1"/>
    <col min="13309" max="13556" width="9.140625" style="1"/>
    <col min="13557" max="13557" width="30.28515625" style="1" customWidth="1"/>
    <col min="13558" max="13558" width="10.28515625" style="1" customWidth="1"/>
    <col min="13559" max="13559" width="9.42578125" style="1" customWidth="1"/>
    <col min="13560" max="13560" width="9.28515625" style="1" customWidth="1"/>
    <col min="13561" max="13561" width="10" style="1" customWidth="1"/>
    <col min="13562" max="13562" width="10.140625" style="1" customWidth="1"/>
    <col min="13563" max="13563" width="9.85546875" style="1" customWidth="1"/>
    <col min="13564" max="13564" width="11.7109375" style="1" customWidth="1"/>
    <col min="13565" max="13812" width="9.140625" style="1"/>
    <col min="13813" max="13813" width="30.28515625" style="1" customWidth="1"/>
    <col min="13814" max="13814" width="10.28515625" style="1" customWidth="1"/>
    <col min="13815" max="13815" width="9.42578125" style="1" customWidth="1"/>
    <col min="13816" max="13816" width="9.28515625" style="1" customWidth="1"/>
    <col min="13817" max="13817" width="10" style="1" customWidth="1"/>
    <col min="13818" max="13818" width="10.140625" style="1" customWidth="1"/>
    <col min="13819" max="13819" width="9.85546875" style="1" customWidth="1"/>
    <col min="13820" max="13820" width="11.7109375" style="1" customWidth="1"/>
    <col min="13821" max="14068" width="9.140625" style="1"/>
    <col min="14069" max="14069" width="30.28515625" style="1" customWidth="1"/>
    <col min="14070" max="14070" width="10.28515625" style="1" customWidth="1"/>
    <col min="14071" max="14071" width="9.42578125" style="1" customWidth="1"/>
    <col min="14072" max="14072" width="9.28515625" style="1" customWidth="1"/>
    <col min="14073" max="14073" width="10" style="1" customWidth="1"/>
    <col min="14074" max="14074" width="10.140625" style="1" customWidth="1"/>
    <col min="14075" max="14075" width="9.85546875" style="1" customWidth="1"/>
    <col min="14076" max="14076" width="11.7109375" style="1" customWidth="1"/>
    <col min="14077" max="14324" width="9.140625" style="1"/>
    <col min="14325" max="14325" width="30.28515625" style="1" customWidth="1"/>
    <col min="14326" max="14326" width="10.28515625" style="1" customWidth="1"/>
    <col min="14327" max="14327" width="9.42578125" style="1" customWidth="1"/>
    <col min="14328" max="14328" width="9.28515625" style="1" customWidth="1"/>
    <col min="14329" max="14329" width="10" style="1" customWidth="1"/>
    <col min="14330" max="14330" width="10.140625" style="1" customWidth="1"/>
    <col min="14331" max="14331" width="9.85546875" style="1" customWidth="1"/>
    <col min="14332" max="14332" width="11.7109375" style="1" customWidth="1"/>
    <col min="14333" max="14580" width="9.140625" style="1"/>
    <col min="14581" max="14581" width="30.28515625" style="1" customWidth="1"/>
    <col min="14582" max="14582" width="10.28515625" style="1" customWidth="1"/>
    <col min="14583" max="14583" width="9.42578125" style="1" customWidth="1"/>
    <col min="14584" max="14584" width="9.28515625" style="1" customWidth="1"/>
    <col min="14585" max="14585" width="10" style="1" customWidth="1"/>
    <col min="14586" max="14586" width="10.140625" style="1" customWidth="1"/>
    <col min="14587" max="14587" width="9.85546875" style="1" customWidth="1"/>
    <col min="14588" max="14588" width="11.7109375" style="1" customWidth="1"/>
    <col min="14589" max="14836" width="9.140625" style="1"/>
    <col min="14837" max="14837" width="30.28515625" style="1" customWidth="1"/>
    <col min="14838" max="14838" width="10.28515625" style="1" customWidth="1"/>
    <col min="14839" max="14839" width="9.42578125" style="1" customWidth="1"/>
    <col min="14840" max="14840" width="9.28515625" style="1" customWidth="1"/>
    <col min="14841" max="14841" width="10" style="1" customWidth="1"/>
    <col min="14842" max="14842" width="10.140625" style="1" customWidth="1"/>
    <col min="14843" max="14843" width="9.85546875" style="1" customWidth="1"/>
    <col min="14844" max="14844" width="11.7109375" style="1" customWidth="1"/>
    <col min="14845" max="15092" width="9.140625" style="1"/>
    <col min="15093" max="15093" width="30.28515625" style="1" customWidth="1"/>
    <col min="15094" max="15094" width="10.28515625" style="1" customWidth="1"/>
    <col min="15095" max="15095" width="9.42578125" style="1" customWidth="1"/>
    <col min="15096" max="15096" width="9.28515625" style="1" customWidth="1"/>
    <col min="15097" max="15097" width="10" style="1" customWidth="1"/>
    <col min="15098" max="15098" width="10.140625" style="1" customWidth="1"/>
    <col min="15099" max="15099" width="9.85546875" style="1" customWidth="1"/>
    <col min="15100" max="15100" width="11.7109375" style="1" customWidth="1"/>
    <col min="15101" max="15348" width="9.140625" style="1"/>
    <col min="15349" max="15349" width="30.28515625" style="1" customWidth="1"/>
    <col min="15350" max="15350" width="10.28515625" style="1" customWidth="1"/>
    <col min="15351" max="15351" width="9.42578125" style="1" customWidth="1"/>
    <col min="15352" max="15352" width="9.28515625" style="1" customWidth="1"/>
    <col min="15353" max="15353" width="10" style="1" customWidth="1"/>
    <col min="15354" max="15354" width="10.140625" style="1" customWidth="1"/>
    <col min="15355" max="15355" width="9.85546875" style="1" customWidth="1"/>
    <col min="15356" max="15356" width="11.7109375" style="1" customWidth="1"/>
    <col min="15357" max="15604" width="9.140625" style="1"/>
    <col min="15605" max="15605" width="30.28515625" style="1" customWidth="1"/>
    <col min="15606" max="15606" width="10.28515625" style="1" customWidth="1"/>
    <col min="15607" max="15607" width="9.42578125" style="1" customWidth="1"/>
    <col min="15608" max="15608" width="9.28515625" style="1" customWidth="1"/>
    <col min="15609" max="15609" width="10" style="1" customWidth="1"/>
    <col min="15610" max="15610" width="10.140625" style="1" customWidth="1"/>
    <col min="15611" max="15611" width="9.85546875" style="1" customWidth="1"/>
    <col min="15612" max="15612" width="11.7109375" style="1" customWidth="1"/>
    <col min="15613" max="15860" width="9.140625" style="1"/>
    <col min="15861" max="15861" width="30.28515625" style="1" customWidth="1"/>
    <col min="15862" max="15862" width="10.28515625" style="1" customWidth="1"/>
    <col min="15863" max="15863" width="9.42578125" style="1" customWidth="1"/>
    <col min="15864" max="15864" width="9.28515625" style="1" customWidth="1"/>
    <col min="15865" max="15865" width="10" style="1" customWidth="1"/>
    <col min="15866" max="15866" width="10.140625" style="1" customWidth="1"/>
    <col min="15867" max="15867" width="9.85546875" style="1" customWidth="1"/>
    <col min="15868" max="15868" width="11.7109375" style="1" customWidth="1"/>
    <col min="15869" max="16116" width="9.140625" style="1"/>
    <col min="16117" max="16117" width="30.28515625" style="1" customWidth="1"/>
    <col min="16118" max="16118" width="10.28515625" style="1" customWidth="1"/>
    <col min="16119" max="16119" width="9.42578125" style="1" customWidth="1"/>
    <col min="16120" max="16120" width="9.28515625" style="1" customWidth="1"/>
    <col min="16121" max="16121" width="10" style="1" customWidth="1"/>
    <col min="16122" max="16122" width="10.140625" style="1" customWidth="1"/>
    <col min="16123" max="16123" width="9.85546875" style="1" customWidth="1"/>
    <col min="16124" max="16124" width="11.7109375" style="1" customWidth="1"/>
    <col min="16125" max="16384" width="9.140625" style="1"/>
  </cols>
  <sheetData>
    <row r="1" spans="1:11" ht="19.5" customHeight="1">
      <c r="A1" s="218" t="s">
        <v>281</v>
      </c>
      <c r="B1" s="218" t="s">
        <v>282</v>
      </c>
      <c r="C1" s="151"/>
      <c r="D1" s="153"/>
      <c r="E1" s="151"/>
      <c r="F1" s="152"/>
      <c r="G1" s="152"/>
      <c r="H1" s="93"/>
    </row>
    <row r="2" spans="1:11" ht="15" customHeight="1">
      <c r="A2" s="128"/>
      <c r="B2" s="128"/>
      <c r="C2" s="283" t="s">
        <v>11</v>
      </c>
      <c r="D2" s="283" t="s">
        <v>12</v>
      </c>
      <c r="E2" s="283" t="s">
        <v>13</v>
      </c>
      <c r="F2" s="283" t="s">
        <v>14</v>
      </c>
      <c r="G2" s="283" t="s">
        <v>15</v>
      </c>
    </row>
    <row r="3" spans="1:11" ht="15" customHeight="1">
      <c r="A3" s="215" t="s">
        <v>283</v>
      </c>
      <c r="B3" s="215" t="s">
        <v>284</v>
      </c>
      <c r="C3" s="204" t="s">
        <v>589</v>
      </c>
      <c r="D3" s="204" t="s">
        <v>603</v>
      </c>
      <c r="E3" s="204" t="s">
        <v>617</v>
      </c>
      <c r="F3" s="204" t="s">
        <v>631</v>
      </c>
      <c r="G3" s="204" t="s">
        <v>645</v>
      </c>
      <c r="H3" s="2"/>
    </row>
    <row r="4" spans="1:11" ht="15" customHeight="1">
      <c r="A4" s="215" t="s">
        <v>285</v>
      </c>
      <c r="B4" s="215" t="s">
        <v>286</v>
      </c>
      <c r="C4" s="204" t="s">
        <v>590</v>
      </c>
      <c r="D4" s="204" t="s">
        <v>604</v>
      </c>
      <c r="E4" s="204" t="s">
        <v>590</v>
      </c>
      <c r="F4" s="139" t="s">
        <v>604</v>
      </c>
      <c r="G4" s="139" t="s">
        <v>646</v>
      </c>
      <c r="H4" s="98"/>
    </row>
    <row r="5" spans="1:11" ht="15" customHeight="1">
      <c r="A5" s="136" t="s">
        <v>287</v>
      </c>
      <c r="B5" s="136" t="s">
        <v>288</v>
      </c>
      <c r="C5" s="204" t="s">
        <v>591</v>
      </c>
      <c r="D5" s="204" t="s">
        <v>605</v>
      </c>
      <c r="E5" s="204" t="s">
        <v>618</v>
      </c>
      <c r="F5" s="139" t="s">
        <v>632</v>
      </c>
      <c r="G5" s="139" t="s">
        <v>647</v>
      </c>
    </row>
    <row r="6" spans="1:11" ht="15" customHeight="1">
      <c r="A6" s="136" t="s">
        <v>289</v>
      </c>
      <c r="B6" s="136" t="s">
        <v>290</v>
      </c>
      <c r="C6" s="204" t="s">
        <v>592</v>
      </c>
      <c r="D6" s="204" t="s">
        <v>606</v>
      </c>
      <c r="E6" s="204" t="s">
        <v>619</v>
      </c>
      <c r="F6" s="139" t="s">
        <v>633</v>
      </c>
      <c r="G6" s="139" t="s">
        <v>648</v>
      </c>
    </row>
    <row r="7" spans="1:11" ht="15" customHeight="1">
      <c r="A7" s="136" t="s">
        <v>291</v>
      </c>
      <c r="B7" s="136" t="s">
        <v>292</v>
      </c>
      <c r="C7" s="204" t="s">
        <v>593</v>
      </c>
      <c r="D7" s="204" t="s">
        <v>607</v>
      </c>
      <c r="E7" s="204" t="s">
        <v>620</v>
      </c>
      <c r="F7" s="139" t="s">
        <v>634</v>
      </c>
      <c r="G7" s="139" t="s">
        <v>649</v>
      </c>
    </row>
    <row r="8" spans="1:11" ht="15" customHeight="1">
      <c r="A8" s="136" t="s">
        <v>293</v>
      </c>
      <c r="B8" s="136" t="s">
        <v>294</v>
      </c>
      <c r="C8" s="204" t="s">
        <v>594</v>
      </c>
      <c r="D8" s="204" t="s">
        <v>608</v>
      </c>
      <c r="E8" s="204" t="s">
        <v>621</v>
      </c>
      <c r="F8" s="204" t="s">
        <v>635</v>
      </c>
      <c r="G8" s="204" t="s">
        <v>650</v>
      </c>
    </row>
    <row r="9" spans="1:11" ht="15" customHeight="1">
      <c r="A9" s="136" t="s">
        <v>295</v>
      </c>
      <c r="B9" s="136" t="s">
        <v>296</v>
      </c>
      <c r="C9" s="204" t="s">
        <v>595</v>
      </c>
      <c r="D9" s="204" t="s">
        <v>609</v>
      </c>
      <c r="E9" s="204" t="s">
        <v>622</v>
      </c>
      <c r="F9" s="139" t="s">
        <v>636</v>
      </c>
      <c r="G9" s="139" t="s">
        <v>651</v>
      </c>
      <c r="H9" s="98"/>
    </row>
    <row r="10" spans="1:11" ht="15" customHeight="1">
      <c r="A10" s="136" t="s">
        <v>297</v>
      </c>
      <c r="B10" s="136" t="s">
        <v>298</v>
      </c>
      <c r="C10" s="204" t="s">
        <v>596</v>
      </c>
      <c r="D10" s="204" t="s">
        <v>610</v>
      </c>
      <c r="E10" s="204" t="s">
        <v>623</v>
      </c>
      <c r="F10" s="139" t="s">
        <v>637</v>
      </c>
      <c r="G10" s="139" t="s">
        <v>652</v>
      </c>
      <c r="H10" s="98"/>
    </row>
    <row r="11" spans="1:11" ht="15.75" customHeight="1">
      <c r="A11" s="136" t="s">
        <v>299</v>
      </c>
      <c r="B11" s="136" t="s">
        <v>300</v>
      </c>
      <c r="C11" s="204" t="s">
        <v>597</v>
      </c>
      <c r="D11" s="204" t="s">
        <v>611</v>
      </c>
      <c r="E11" s="204" t="s">
        <v>624</v>
      </c>
      <c r="F11" s="139" t="s">
        <v>638</v>
      </c>
      <c r="G11" s="139" t="s">
        <v>653</v>
      </c>
    </row>
    <row r="12" spans="1:11" ht="15.75" customHeight="1">
      <c r="A12" s="136" t="s">
        <v>301</v>
      </c>
      <c r="B12" s="136" t="s">
        <v>302</v>
      </c>
      <c r="C12" s="204" t="s">
        <v>598</v>
      </c>
      <c r="D12" s="204" t="s">
        <v>612</v>
      </c>
      <c r="E12" s="204" t="s">
        <v>625</v>
      </c>
      <c r="F12" s="139" t="s">
        <v>639</v>
      </c>
      <c r="G12" s="139" t="s">
        <v>654</v>
      </c>
    </row>
    <row r="13" spans="1:11" ht="15" customHeight="1">
      <c r="A13" s="136" t="s">
        <v>303</v>
      </c>
      <c r="B13" s="136" t="s">
        <v>304</v>
      </c>
      <c r="C13" s="216" t="s">
        <v>599</v>
      </c>
      <c r="D13" s="216" t="s">
        <v>613</v>
      </c>
      <c r="E13" s="216" t="s">
        <v>626</v>
      </c>
      <c r="F13" s="217" t="s">
        <v>640</v>
      </c>
      <c r="G13" s="216" t="s">
        <v>655</v>
      </c>
    </row>
    <row r="14" spans="1:11" ht="15" customHeight="1">
      <c r="A14" s="136" t="s">
        <v>305</v>
      </c>
      <c r="B14" s="136" t="s">
        <v>306</v>
      </c>
      <c r="C14" s="204"/>
      <c r="D14" s="204"/>
      <c r="E14" s="204" t="s">
        <v>616</v>
      </c>
      <c r="F14" s="204" t="s">
        <v>641</v>
      </c>
      <c r="G14" s="204" t="s">
        <v>656</v>
      </c>
    </row>
    <row r="15" spans="1:11" ht="15" customHeight="1">
      <c r="A15" s="136" t="s">
        <v>307</v>
      </c>
      <c r="B15" s="192" t="s">
        <v>308</v>
      </c>
      <c r="C15" s="204" t="s">
        <v>600</v>
      </c>
      <c r="D15" s="204" t="s">
        <v>614</v>
      </c>
      <c r="E15" s="204" t="s">
        <v>627</v>
      </c>
      <c r="F15" s="204" t="s">
        <v>642</v>
      </c>
      <c r="G15" s="204" t="s">
        <v>616</v>
      </c>
      <c r="K15" s="137"/>
    </row>
    <row r="16" spans="1:11" ht="15" customHeight="1">
      <c r="A16" s="136" t="s">
        <v>309</v>
      </c>
      <c r="B16" s="136" t="s">
        <v>310</v>
      </c>
      <c r="C16" s="204" t="s">
        <v>601</v>
      </c>
      <c r="D16" s="204" t="s">
        <v>615</v>
      </c>
      <c r="E16" s="204" t="s">
        <v>628</v>
      </c>
      <c r="F16" s="204" t="s">
        <v>637</v>
      </c>
      <c r="G16" s="204" t="s">
        <v>657</v>
      </c>
    </row>
    <row r="17" spans="1:7" ht="25.5">
      <c r="A17" s="136" t="s">
        <v>311</v>
      </c>
      <c r="B17" s="192" t="s">
        <v>312</v>
      </c>
      <c r="C17" s="204" t="s">
        <v>602</v>
      </c>
      <c r="D17" s="204" t="s">
        <v>616</v>
      </c>
      <c r="E17" s="204" t="s">
        <v>629</v>
      </c>
      <c r="F17" s="204" t="s">
        <v>643</v>
      </c>
      <c r="G17" s="204" t="s">
        <v>658</v>
      </c>
    </row>
    <row r="18" spans="1:7" ht="15" customHeight="1">
      <c r="A18" s="148" t="s">
        <v>313</v>
      </c>
      <c r="B18" s="110" t="s">
        <v>314</v>
      </c>
      <c r="C18" s="158"/>
      <c r="D18" s="111"/>
      <c r="E18" s="158" t="s">
        <v>630</v>
      </c>
      <c r="F18" s="111" t="s">
        <v>644</v>
      </c>
      <c r="G18" s="111" t="s">
        <v>659</v>
      </c>
    </row>
    <row r="19" spans="1:7">
      <c r="B19" s="3"/>
      <c r="C19" s="4"/>
      <c r="D19" s="4"/>
      <c r="E19" s="4"/>
      <c r="F19" s="4"/>
      <c r="G19" s="4"/>
    </row>
    <row r="20" spans="1:7" ht="42.75" customHeight="1">
      <c r="A20" s="285" t="s">
        <v>315</v>
      </c>
      <c r="B20" s="286"/>
      <c r="C20" s="286"/>
      <c r="D20" s="286"/>
      <c r="E20" s="286"/>
      <c r="F20" s="286"/>
      <c r="G20" s="286"/>
    </row>
    <row r="23" spans="1:7">
      <c r="D23" s="2"/>
      <c r="E23" s="2"/>
      <c r="F23" s="2"/>
      <c r="G23" s="2"/>
    </row>
    <row r="26" spans="1:7">
      <c r="C26" s="2"/>
      <c r="D26" s="2"/>
      <c r="E26" s="2"/>
      <c r="F26" s="2"/>
      <c r="G26" s="2"/>
    </row>
    <row r="27" spans="1:7">
      <c r="D27" s="2"/>
      <c r="E27" s="2"/>
      <c r="F27" s="2"/>
      <c r="G27" s="2"/>
    </row>
    <row r="28" spans="1:7">
      <c r="C28" s="2"/>
    </row>
  </sheetData>
  <mergeCells count="1">
    <mergeCell ref="A20:G20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Footer>&amp;C&amp;1#&amp;"Arial"&amp;11 Restricted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FD40"/>
  <sheetViews>
    <sheetView zoomScale="90" zoomScaleNormal="90" workbookViewId="0">
      <selection activeCell="A32" sqref="A32"/>
    </sheetView>
  </sheetViews>
  <sheetFormatPr defaultColWidth="9.140625" defaultRowHeight="12.75"/>
  <cols>
    <col min="1" max="1" width="65.7109375" style="5" customWidth="1"/>
    <col min="2" max="2" width="65.7109375" style="5" hidden="1" customWidth="1"/>
    <col min="3" max="3" width="13" style="5" customWidth="1"/>
    <col min="4" max="4" width="13.140625" style="5" customWidth="1"/>
    <col min="5" max="5" width="13.42578125" style="5" customWidth="1"/>
    <col min="6" max="6" width="12" style="5" customWidth="1" collapsed="1"/>
    <col min="7" max="10" width="12.140625" style="5" customWidth="1"/>
    <col min="11" max="11" width="11.42578125" style="8" customWidth="1"/>
    <col min="12" max="12" width="9.140625" style="5"/>
    <col min="13" max="13" width="12.140625" style="5" bestFit="1" customWidth="1"/>
    <col min="14" max="14" width="11.85546875" style="5" bestFit="1" customWidth="1"/>
    <col min="15" max="15" width="11.28515625" style="5" customWidth="1"/>
    <col min="16" max="16" width="10.5703125" style="5" customWidth="1"/>
    <col min="17" max="17" width="9.140625" style="5"/>
    <col min="18" max="18" width="7.28515625" style="5" customWidth="1"/>
    <col min="19" max="19" width="6.7109375" style="5" customWidth="1"/>
    <col min="20" max="20" width="9.5703125" style="5" bestFit="1" customWidth="1"/>
    <col min="21" max="22" width="9.140625" style="5"/>
    <col min="23" max="23" width="9.5703125" style="5" bestFit="1" customWidth="1"/>
    <col min="24" max="16384" width="9.140625" style="5"/>
  </cols>
  <sheetData>
    <row r="1" spans="1:16384" s="101" customFormat="1" ht="18.75" customHeight="1">
      <c r="A1" s="218" t="s">
        <v>316</v>
      </c>
      <c r="B1" s="218" t="s">
        <v>317</v>
      </c>
      <c r="C1" s="152"/>
      <c r="D1" s="152"/>
      <c r="E1" s="152"/>
      <c r="F1" s="152"/>
      <c r="G1" s="152"/>
      <c r="H1" s="102"/>
      <c r="I1" s="102"/>
      <c r="J1" s="102"/>
      <c r="K1" s="99"/>
      <c r="L1" s="99"/>
      <c r="M1" s="100"/>
      <c r="N1" s="99"/>
      <c r="O1" s="99"/>
      <c r="P1" s="99"/>
      <c r="Q1" s="99"/>
      <c r="R1" s="100"/>
      <c r="S1" s="99"/>
      <c r="T1" s="99"/>
      <c r="U1" s="99"/>
      <c r="V1" s="99"/>
      <c r="W1" s="100"/>
      <c r="X1" s="99"/>
      <c r="Y1" s="99"/>
      <c r="Z1" s="99"/>
      <c r="AA1" s="99"/>
      <c r="AB1" s="100"/>
      <c r="AC1" s="99"/>
      <c r="AD1" s="99"/>
      <c r="AE1" s="99"/>
      <c r="AF1" s="99"/>
      <c r="AG1" s="100"/>
      <c r="AH1" s="99"/>
      <c r="AI1" s="99"/>
      <c r="AJ1" s="99"/>
      <c r="AK1" s="99"/>
      <c r="AL1" s="100"/>
      <c r="AM1" s="99"/>
      <c r="AN1" s="99"/>
      <c r="AO1" s="99"/>
      <c r="AP1" s="99"/>
      <c r="AQ1" s="100"/>
      <c r="AR1" s="99"/>
      <c r="AS1" s="99"/>
      <c r="AT1" s="99"/>
      <c r="AU1" s="99"/>
      <c r="AV1" s="100"/>
      <c r="AW1" s="99"/>
      <c r="AX1" s="99"/>
      <c r="AY1" s="99"/>
      <c r="AZ1" s="99"/>
      <c r="BA1" s="100"/>
      <c r="BB1" s="99"/>
      <c r="BC1" s="99"/>
      <c r="BD1" s="99"/>
      <c r="BE1" s="99"/>
      <c r="BF1" s="100"/>
      <c r="BG1" s="99"/>
      <c r="BH1" s="99"/>
      <c r="BI1" s="99"/>
      <c r="BJ1" s="99"/>
      <c r="BK1" s="100"/>
      <c r="BL1" s="99"/>
      <c r="BM1" s="99"/>
      <c r="BN1" s="99"/>
      <c r="BO1" s="99"/>
      <c r="BP1" s="100"/>
      <c r="BQ1" s="99"/>
      <c r="BR1" s="99"/>
      <c r="BS1" s="99"/>
      <c r="BT1" s="99"/>
      <c r="BU1" s="100"/>
      <c r="BV1" s="99"/>
      <c r="BW1" s="99"/>
      <c r="BX1" s="99"/>
      <c r="BY1" s="99"/>
      <c r="BZ1" s="100"/>
      <c r="CA1" s="99"/>
      <c r="CB1" s="99"/>
      <c r="CC1" s="99"/>
      <c r="CD1" s="99"/>
      <c r="CE1" s="100"/>
      <c r="CF1" s="99"/>
      <c r="CG1" s="99"/>
      <c r="CH1" s="99"/>
      <c r="CI1" s="99"/>
      <c r="CJ1" s="100"/>
      <c r="CK1" s="99"/>
      <c r="CL1" s="99"/>
      <c r="CM1" s="99"/>
      <c r="CN1" s="99"/>
      <c r="CO1" s="100"/>
      <c r="CP1" s="99"/>
      <c r="CQ1" s="99"/>
      <c r="CR1" s="99"/>
      <c r="CS1" s="99"/>
      <c r="CT1" s="100"/>
      <c r="CU1" s="99"/>
      <c r="CV1" s="99"/>
      <c r="CW1" s="99"/>
      <c r="CX1" s="99"/>
      <c r="CY1" s="100"/>
      <c r="CZ1" s="99"/>
      <c r="DA1" s="99"/>
      <c r="DB1" s="99"/>
      <c r="DC1" s="99"/>
      <c r="DD1" s="100"/>
      <c r="DE1" s="99"/>
      <c r="DF1" s="99"/>
      <c r="DG1" s="99"/>
      <c r="DH1" s="99"/>
      <c r="DI1" s="100"/>
      <c r="DJ1" s="99"/>
      <c r="DK1" s="99"/>
      <c r="DL1" s="99"/>
      <c r="DM1" s="99"/>
      <c r="DN1" s="100"/>
      <c r="DO1" s="99"/>
      <c r="DP1" s="99"/>
      <c r="DQ1" s="99"/>
      <c r="DR1" s="99"/>
      <c r="DS1" s="100"/>
      <c r="DT1" s="99"/>
      <c r="DU1" s="99"/>
      <c r="DV1" s="99"/>
      <c r="DW1" s="99"/>
      <c r="DX1" s="100"/>
      <c r="DY1" s="99"/>
      <c r="DZ1" s="99"/>
      <c r="EA1" s="99"/>
      <c r="EB1" s="99"/>
      <c r="EC1" s="100"/>
      <c r="ED1" s="99"/>
      <c r="EE1" s="99"/>
      <c r="EF1" s="99"/>
      <c r="EG1" s="99"/>
      <c r="EH1" s="100"/>
      <c r="EI1" s="99"/>
      <c r="EJ1" s="99"/>
      <c r="EK1" s="99"/>
      <c r="EL1" s="99"/>
      <c r="EM1" s="100"/>
      <c r="EN1" s="99"/>
      <c r="EO1" s="99"/>
      <c r="EP1" s="99"/>
      <c r="EQ1" s="99"/>
      <c r="ER1" s="100"/>
      <c r="ES1" s="99"/>
      <c r="ET1" s="99"/>
      <c r="EU1" s="99"/>
      <c r="EV1" s="99"/>
      <c r="EW1" s="100"/>
      <c r="EX1" s="99"/>
      <c r="EY1" s="99"/>
      <c r="EZ1" s="99"/>
      <c r="FA1" s="99"/>
      <c r="FB1" s="100"/>
      <c r="FC1" s="99"/>
      <c r="FD1" s="99"/>
      <c r="FE1" s="99"/>
      <c r="FF1" s="99"/>
      <c r="FG1" s="100"/>
      <c r="FH1" s="99"/>
      <c r="FI1" s="99"/>
      <c r="FJ1" s="99"/>
      <c r="FK1" s="99"/>
      <c r="FL1" s="100"/>
      <c r="FM1" s="99"/>
      <c r="FN1" s="99"/>
      <c r="FO1" s="99"/>
      <c r="FP1" s="99"/>
      <c r="FQ1" s="100"/>
      <c r="FR1" s="99"/>
      <c r="FS1" s="99"/>
      <c r="FT1" s="99"/>
      <c r="FU1" s="99"/>
      <c r="FV1" s="100"/>
      <c r="FW1" s="99"/>
      <c r="FX1" s="99"/>
      <c r="FY1" s="99"/>
      <c r="FZ1" s="99"/>
      <c r="GA1" s="100"/>
      <c r="GB1" s="99"/>
      <c r="GC1" s="99"/>
      <c r="GD1" s="99"/>
      <c r="GE1" s="99"/>
      <c r="GF1" s="100"/>
      <c r="GG1" s="99"/>
      <c r="GH1" s="99"/>
      <c r="GI1" s="99"/>
      <c r="GJ1" s="99"/>
      <c r="GK1" s="100"/>
      <c r="GL1" s="99"/>
      <c r="GM1" s="99"/>
      <c r="GN1" s="99"/>
      <c r="GO1" s="99"/>
      <c r="GP1" s="100"/>
      <c r="GQ1" s="99"/>
      <c r="GR1" s="99"/>
      <c r="GS1" s="99"/>
      <c r="GT1" s="99"/>
      <c r="GU1" s="100"/>
      <c r="GV1" s="99"/>
      <c r="GW1" s="99"/>
      <c r="GX1" s="99"/>
      <c r="GY1" s="99"/>
      <c r="GZ1" s="100"/>
      <c r="HA1" s="99"/>
      <c r="HB1" s="99"/>
      <c r="HC1" s="99"/>
      <c r="HD1" s="99"/>
      <c r="HE1" s="100"/>
      <c r="HF1" s="99"/>
      <c r="HG1" s="99"/>
      <c r="HH1" s="99"/>
      <c r="HI1" s="99"/>
      <c r="HJ1" s="100"/>
      <c r="HK1" s="99"/>
      <c r="HL1" s="99"/>
      <c r="HM1" s="99"/>
      <c r="HN1" s="99"/>
      <c r="HO1" s="100"/>
      <c r="HP1" s="99"/>
      <c r="HQ1" s="99"/>
      <c r="HR1" s="99"/>
      <c r="HS1" s="99"/>
      <c r="HT1" s="100"/>
      <c r="HU1" s="99"/>
      <c r="HV1" s="99"/>
      <c r="HW1" s="99"/>
      <c r="HX1" s="99"/>
      <c r="HY1" s="100"/>
      <c r="HZ1" s="99"/>
      <c r="IA1" s="99"/>
      <c r="IB1" s="99"/>
      <c r="IC1" s="99"/>
      <c r="ID1" s="100"/>
      <c r="IE1" s="99"/>
      <c r="IF1" s="99"/>
      <c r="IG1" s="99"/>
      <c r="IH1" s="99"/>
      <c r="II1" s="100"/>
      <c r="IJ1" s="99"/>
      <c r="IK1" s="99"/>
      <c r="IL1" s="99"/>
      <c r="IM1" s="99"/>
      <c r="IN1" s="100"/>
      <c r="IO1" s="99"/>
      <c r="IP1" s="99"/>
      <c r="IQ1" s="99"/>
      <c r="IR1" s="99"/>
      <c r="IS1" s="100"/>
      <c r="IT1" s="99"/>
      <c r="IU1" s="99"/>
      <c r="IV1" s="99"/>
      <c r="IW1" s="99"/>
      <c r="IX1" s="100"/>
      <c r="IY1" s="99"/>
      <c r="IZ1" s="99"/>
      <c r="JA1" s="99"/>
      <c r="JB1" s="99"/>
      <c r="JC1" s="100"/>
      <c r="JD1" s="99"/>
      <c r="JE1" s="99"/>
      <c r="JF1" s="99"/>
      <c r="JG1" s="99"/>
      <c r="JH1" s="100"/>
      <c r="JI1" s="99"/>
      <c r="JJ1" s="99"/>
      <c r="JK1" s="99"/>
      <c r="JL1" s="99"/>
      <c r="JM1" s="100"/>
      <c r="JN1" s="99"/>
      <c r="JO1" s="99"/>
      <c r="JP1" s="99"/>
      <c r="JQ1" s="99"/>
      <c r="JR1" s="100"/>
      <c r="JS1" s="99"/>
      <c r="JT1" s="99"/>
      <c r="JU1" s="99"/>
      <c r="JV1" s="99"/>
      <c r="JW1" s="100"/>
      <c r="JX1" s="99"/>
      <c r="JY1" s="99"/>
      <c r="JZ1" s="99"/>
      <c r="KA1" s="99"/>
      <c r="KB1" s="100"/>
      <c r="KC1" s="99"/>
      <c r="KD1" s="99"/>
      <c r="KE1" s="99"/>
      <c r="KF1" s="99"/>
      <c r="KG1" s="100"/>
      <c r="KH1" s="99"/>
      <c r="KI1" s="99"/>
      <c r="KJ1" s="99"/>
      <c r="KK1" s="99"/>
      <c r="KL1" s="100"/>
      <c r="KM1" s="99"/>
      <c r="KN1" s="99"/>
      <c r="KO1" s="99"/>
      <c r="KP1" s="99"/>
      <c r="KQ1" s="100"/>
      <c r="KR1" s="99"/>
      <c r="KS1" s="99"/>
      <c r="KT1" s="99"/>
      <c r="KU1" s="99"/>
      <c r="KV1" s="100"/>
      <c r="KW1" s="99"/>
      <c r="KX1" s="99"/>
      <c r="KY1" s="99"/>
      <c r="KZ1" s="99"/>
      <c r="LA1" s="100"/>
      <c r="LB1" s="99"/>
      <c r="LC1" s="99"/>
      <c r="LD1" s="99"/>
      <c r="LE1" s="99"/>
      <c r="LF1" s="100"/>
      <c r="LG1" s="99"/>
      <c r="LH1" s="99"/>
      <c r="LI1" s="99"/>
      <c r="LJ1" s="99"/>
      <c r="LK1" s="100"/>
      <c r="LL1" s="99"/>
      <c r="LM1" s="99"/>
      <c r="LN1" s="99"/>
      <c r="LO1" s="99"/>
      <c r="LP1" s="100"/>
      <c r="LQ1" s="99"/>
      <c r="LR1" s="99"/>
      <c r="LS1" s="99"/>
      <c r="LT1" s="99"/>
      <c r="LU1" s="100"/>
      <c r="LV1" s="99"/>
      <c r="LW1" s="99"/>
      <c r="LX1" s="99"/>
      <c r="LY1" s="99"/>
      <c r="LZ1" s="100"/>
      <c r="MA1" s="99"/>
      <c r="MB1" s="99"/>
      <c r="MC1" s="99"/>
      <c r="MD1" s="99"/>
      <c r="ME1" s="100"/>
      <c r="MF1" s="99"/>
      <c r="MG1" s="99"/>
      <c r="MH1" s="99"/>
      <c r="MI1" s="99"/>
      <c r="MJ1" s="100"/>
      <c r="MK1" s="99"/>
      <c r="ML1" s="99"/>
      <c r="MM1" s="99"/>
      <c r="MN1" s="99"/>
      <c r="MO1" s="100"/>
      <c r="MP1" s="99"/>
      <c r="MQ1" s="99"/>
      <c r="MR1" s="99"/>
      <c r="MS1" s="99"/>
      <c r="MT1" s="100"/>
      <c r="MU1" s="99"/>
      <c r="MV1" s="99"/>
      <c r="MW1" s="99"/>
      <c r="MX1" s="99"/>
      <c r="MY1" s="100"/>
      <c r="MZ1" s="99"/>
      <c r="NA1" s="99"/>
      <c r="NB1" s="99"/>
      <c r="NC1" s="99"/>
      <c r="ND1" s="100"/>
      <c r="NE1" s="99"/>
      <c r="NF1" s="99"/>
      <c r="NG1" s="99"/>
      <c r="NH1" s="99"/>
      <c r="NI1" s="100"/>
      <c r="NJ1" s="99"/>
      <c r="NK1" s="99"/>
      <c r="NL1" s="99"/>
      <c r="NM1" s="99"/>
      <c r="NN1" s="100"/>
      <c r="NO1" s="99"/>
      <c r="NP1" s="99"/>
      <c r="NQ1" s="99"/>
      <c r="NR1" s="99"/>
      <c r="NS1" s="100"/>
      <c r="NT1" s="99"/>
      <c r="NU1" s="99"/>
      <c r="NV1" s="99"/>
      <c r="NW1" s="99"/>
      <c r="NX1" s="100"/>
      <c r="NY1" s="99"/>
      <c r="NZ1" s="99"/>
      <c r="OA1" s="99"/>
      <c r="OB1" s="99"/>
      <c r="OC1" s="100"/>
      <c r="OD1" s="99"/>
      <c r="OE1" s="99"/>
      <c r="OF1" s="99"/>
      <c r="OG1" s="99"/>
      <c r="OH1" s="100"/>
      <c r="OI1" s="99"/>
      <c r="OJ1" s="99"/>
      <c r="OK1" s="99"/>
      <c r="OL1" s="99"/>
      <c r="OM1" s="100"/>
      <c r="ON1" s="99"/>
      <c r="OO1" s="99"/>
      <c r="OP1" s="99"/>
      <c r="OQ1" s="99"/>
      <c r="OR1" s="100"/>
      <c r="OS1" s="99"/>
      <c r="OT1" s="99"/>
      <c r="OU1" s="99"/>
      <c r="OV1" s="99"/>
      <c r="OW1" s="100"/>
      <c r="OX1" s="99"/>
      <c r="OY1" s="99"/>
      <c r="OZ1" s="99"/>
      <c r="PA1" s="99"/>
      <c r="PB1" s="100"/>
      <c r="PC1" s="99"/>
      <c r="PD1" s="99"/>
      <c r="PE1" s="99"/>
      <c r="PF1" s="99"/>
      <c r="PG1" s="100"/>
      <c r="PH1" s="99"/>
      <c r="PI1" s="99"/>
      <c r="PJ1" s="99"/>
      <c r="PK1" s="99"/>
      <c r="PL1" s="100"/>
      <c r="PM1" s="99"/>
      <c r="PN1" s="99"/>
      <c r="PO1" s="99"/>
      <c r="PP1" s="99"/>
      <c r="PQ1" s="100"/>
      <c r="PR1" s="99"/>
      <c r="PS1" s="99"/>
      <c r="PT1" s="99"/>
      <c r="PU1" s="99"/>
      <c r="PV1" s="100"/>
      <c r="PW1" s="99"/>
      <c r="PX1" s="99"/>
      <c r="PY1" s="99"/>
      <c r="PZ1" s="99"/>
      <c r="QA1" s="100"/>
      <c r="QB1" s="99"/>
      <c r="QC1" s="99"/>
      <c r="QD1" s="99"/>
      <c r="QE1" s="99"/>
      <c r="QF1" s="100"/>
      <c r="QG1" s="99"/>
      <c r="QH1" s="99"/>
      <c r="QI1" s="99"/>
      <c r="QJ1" s="99"/>
      <c r="QK1" s="100"/>
      <c r="QL1" s="99"/>
      <c r="QM1" s="99"/>
      <c r="QN1" s="99"/>
      <c r="QO1" s="99"/>
      <c r="QP1" s="100"/>
      <c r="QQ1" s="99"/>
      <c r="QR1" s="99"/>
      <c r="QS1" s="99"/>
      <c r="QT1" s="99"/>
      <c r="QU1" s="100"/>
      <c r="QV1" s="99"/>
      <c r="QW1" s="99"/>
      <c r="QX1" s="99"/>
      <c r="QY1" s="99"/>
      <c r="QZ1" s="100"/>
      <c r="RA1" s="99"/>
      <c r="RB1" s="99"/>
      <c r="RC1" s="99"/>
      <c r="RD1" s="99"/>
      <c r="RE1" s="100"/>
      <c r="RF1" s="99"/>
      <c r="RG1" s="99"/>
      <c r="RH1" s="99"/>
      <c r="RI1" s="99"/>
      <c r="RJ1" s="100"/>
      <c r="RK1" s="99"/>
      <c r="RL1" s="99"/>
      <c r="RM1" s="99"/>
      <c r="RN1" s="99"/>
      <c r="RO1" s="100"/>
      <c r="RP1" s="99"/>
      <c r="RQ1" s="99"/>
      <c r="RR1" s="99"/>
      <c r="RS1" s="99"/>
      <c r="RT1" s="100"/>
      <c r="RU1" s="99"/>
      <c r="RV1" s="99"/>
      <c r="RW1" s="99"/>
      <c r="RX1" s="99"/>
      <c r="RY1" s="100"/>
      <c r="RZ1" s="99"/>
      <c r="SA1" s="99"/>
      <c r="SB1" s="99"/>
      <c r="SC1" s="99"/>
      <c r="SD1" s="100"/>
      <c r="SE1" s="99"/>
      <c r="SF1" s="99"/>
      <c r="SG1" s="99"/>
      <c r="SH1" s="99"/>
      <c r="SI1" s="100"/>
      <c r="SJ1" s="99"/>
      <c r="SK1" s="99"/>
      <c r="SL1" s="99"/>
      <c r="SM1" s="99"/>
      <c r="SN1" s="100"/>
      <c r="SO1" s="99"/>
      <c r="SP1" s="99"/>
      <c r="SQ1" s="99"/>
      <c r="SR1" s="99"/>
      <c r="SS1" s="100"/>
      <c r="ST1" s="99"/>
      <c r="SU1" s="99"/>
      <c r="SV1" s="99"/>
      <c r="SW1" s="99"/>
      <c r="SX1" s="100"/>
      <c r="SY1" s="99"/>
      <c r="SZ1" s="99"/>
      <c r="TA1" s="99"/>
      <c r="TB1" s="99"/>
      <c r="TC1" s="100"/>
      <c r="TD1" s="99"/>
      <c r="TE1" s="99"/>
      <c r="TF1" s="99"/>
      <c r="TG1" s="99"/>
      <c r="TH1" s="100"/>
      <c r="TI1" s="99"/>
      <c r="TJ1" s="99"/>
      <c r="TK1" s="99"/>
      <c r="TL1" s="99"/>
      <c r="TM1" s="100"/>
      <c r="TN1" s="99"/>
      <c r="TO1" s="99"/>
      <c r="TP1" s="99"/>
      <c r="TQ1" s="99"/>
      <c r="TR1" s="100"/>
      <c r="TS1" s="99"/>
      <c r="TT1" s="99"/>
      <c r="TU1" s="99"/>
      <c r="TV1" s="99"/>
      <c r="TW1" s="100"/>
      <c r="TX1" s="99"/>
      <c r="TY1" s="99"/>
      <c r="TZ1" s="99"/>
      <c r="UA1" s="99"/>
      <c r="UB1" s="100"/>
      <c r="UC1" s="99"/>
      <c r="UD1" s="99"/>
      <c r="UE1" s="99"/>
      <c r="UF1" s="99"/>
      <c r="UG1" s="100"/>
      <c r="UH1" s="99"/>
      <c r="UI1" s="99"/>
      <c r="UJ1" s="99"/>
      <c r="UK1" s="99"/>
      <c r="UL1" s="100"/>
      <c r="UM1" s="99"/>
      <c r="UN1" s="99"/>
      <c r="UO1" s="99"/>
      <c r="UP1" s="99"/>
      <c r="UQ1" s="100"/>
      <c r="UR1" s="99"/>
      <c r="US1" s="99"/>
      <c r="UT1" s="99"/>
      <c r="UU1" s="99"/>
      <c r="UV1" s="100"/>
      <c r="UW1" s="99"/>
      <c r="UX1" s="99"/>
      <c r="UY1" s="99"/>
      <c r="UZ1" s="99"/>
      <c r="VA1" s="100"/>
      <c r="VB1" s="99"/>
      <c r="VC1" s="99"/>
      <c r="VD1" s="99"/>
      <c r="VE1" s="99"/>
      <c r="VF1" s="100"/>
      <c r="VG1" s="99"/>
      <c r="VH1" s="99"/>
      <c r="VI1" s="99"/>
      <c r="VJ1" s="99"/>
      <c r="VK1" s="100"/>
      <c r="VL1" s="99"/>
      <c r="VM1" s="99"/>
      <c r="VN1" s="99"/>
      <c r="VO1" s="99"/>
      <c r="VP1" s="100"/>
      <c r="VQ1" s="99"/>
      <c r="VR1" s="99"/>
      <c r="VS1" s="99"/>
      <c r="VT1" s="99"/>
      <c r="VU1" s="100"/>
      <c r="VV1" s="99"/>
      <c r="VW1" s="99"/>
      <c r="VX1" s="99"/>
      <c r="VY1" s="99"/>
      <c r="VZ1" s="100"/>
      <c r="WA1" s="99"/>
      <c r="WB1" s="99"/>
      <c r="WC1" s="99"/>
      <c r="WD1" s="99"/>
      <c r="WE1" s="100"/>
      <c r="WF1" s="99"/>
      <c r="WG1" s="99"/>
      <c r="WH1" s="99"/>
      <c r="WI1" s="99"/>
      <c r="WJ1" s="100"/>
      <c r="WK1" s="99"/>
      <c r="WL1" s="99"/>
      <c r="WM1" s="99"/>
      <c r="WN1" s="99"/>
      <c r="WO1" s="100"/>
      <c r="WP1" s="99"/>
      <c r="WQ1" s="99"/>
      <c r="WR1" s="99"/>
      <c r="WS1" s="99"/>
      <c r="WT1" s="100"/>
      <c r="WU1" s="99"/>
      <c r="WV1" s="99"/>
      <c r="WW1" s="99"/>
      <c r="WX1" s="99"/>
      <c r="WY1" s="100"/>
      <c r="WZ1" s="99"/>
      <c r="XA1" s="99"/>
      <c r="XB1" s="99"/>
      <c r="XC1" s="99"/>
      <c r="XD1" s="100"/>
      <c r="XE1" s="99"/>
      <c r="XF1" s="99"/>
      <c r="XG1" s="99"/>
      <c r="XH1" s="99"/>
      <c r="XI1" s="100"/>
      <c r="XJ1" s="99"/>
      <c r="XK1" s="99"/>
      <c r="XL1" s="99"/>
      <c r="XM1" s="99"/>
      <c r="XN1" s="100"/>
      <c r="XO1" s="99"/>
      <c r="XP1" s="99"/>
      <c r="XQ1" s="99"/>
      <c r="XR1" s="99"/>
      <c r="XS1" s="100"/>
      <c r="XT1" s="99"/>
      <c r="XU1" s="99"/>
      <c r="XV1" s="99"/>
      <c r="XW1" s="99"/>
      <c r="XX1" s="100"/>
      <c r="XY1" s="99"/>
      <c r="XZ1" s="99"/>
      <c r="YA1" s="99"/>
      <c r="YB1" s="99"/>
      <c r="YC1" s="100"/>
      <c r="YD1" s="99"/>
      <c r="YE1" s="99"/>
      <c r="YF1" s="99"/>
      <c r="YG1" s="99"/>
      <c r="YH1" s="100"/>
      <c r="YI1" s="99"/>
      <c r="YJ1" s="99"/>
      <c r="YK1" s="99"/>
      <c r="YL1" s="99"/>
      <c r="YM1" s="100"/>
      <c r="YN1" s="99"/>
      <c r="YO1" s="99"/>
      <c r="YP1" s="99"/>
      <c r="YQ1" s="99"/>
      <c r="YR1" s="100"/>
      <c r="YS1" s="99"/>
      <c r="YT1" s="99"/>
      <c r="YU1" s="99"/>
      <c r="YV1" s="99"/>
      <c r="YW1" s="100"/>
      <c r="YX1" s="99"/>
      <c r="YY1" s="99"/>
      <c r="YZ1" s="99"/>
      <c r="ZA1" s="99"/>
      <c r="ZB1" s="100"/>
      <c r="ZC1" s="99"/>
      <c r="ZD1" s="99"/>
      <c r="ZE1" s="99"/>
      <c r="ZF1" s="99"/>
      <c r="ZG1" s="100"/>
      <c r="ZH1" s="99"/>
      <c r="ZI1" s="99"/>
      <c r="ZJ1" s="99"/>
      <c r="ZK1" s="99"/>
      <c r="ZL1" s="100"/>
      <c r="ZM1" s="99"/>
      <c r="ZN1" s="99"/>
      <c r="ZO1" s="99"/>
      <c r="ZP1" s="99"/>
      <c r="ZQ1" s="100"/>
      <c r="ZR1" s="99"/>
      <c r="ZS1" s="99"/>
      <c r="ZT1" s="99"/>
      <c r="ZU1" s="99"/>
      <c r="ZV1" s="100"/>
      <c r="ZW1" s="99"/>
      <c r="ZX1" s="99"/>
      <c r="ZY1" s="99"/>
      <c r="ZZ1" s="99"/>
      <c r="AAA1" s="100"/>
      <c r="AAB1" s="99"/>
      <c r="AAC1" s="99"/>
      <c r="AAD1" s="99"/>
      <c r="AAE1" s="99"/>
      <c r="AAF1" s="100"/>
      <c r="AAG1" s="99"/>
      <c r="AAH1" s="99"/>
      <c r="AAI1" s="99"/>
      <c r="AAJ1" s="99"/>
      <c r="AAK1" s="100"/>
      <c r="AAL1" s="99"/>
      <c r="AAM1" s="99"/>
      <c r="AAN1" s="99"/>
      <c r="AAO1" s="99"/>
      <c r="AAP1" s="100"/>
      <c r="AAQ1" s="99"/>
      <c r="AAR1" s="99"/>
      <c r="AAS1" s="99"/>
      <c r="AAT1" s="99"/>
      <c r="AAU1" s="100"/>
      <c r="AAV1" s="99"/>
      <c r="AAW1" s="99"/>
      <c r="AAX1" s="99"/>
      <c r="AAY1" s="99"/>
      <c r="AAZ1" s="100"/>
      <c r="ABA1" s="99"/>
      <c r="ABB1" s="99"/>
      <c r="ABC1" s="99"/>
      <c r="ABD1" s="99"/>
      <c r="ABE1" s="100"/>
      <c r="ABF1" s="99"/>
      <c r="ABG1" s="99"/>
      <c r="ABH1" s="99"/>
      <c r="ABI1" s="99"/>
      <c r="ABJ1" s="100"/>
      <c r="ABK1" s="99"/>
      <c r="ABL1" s="99"/>
      <c r="ABM1" s="99"/>
      <c r="ABN1" s="99"/>
      <c r="ABO1" s="100"/>
      <c r="ABP1" s="99"/>
      <c r="ABQ1" s="99"/>
      <c r="ABR1" s="99"/>
      <c r="ABS1" s="99"/>
      <c r="ABT1" s="100"/>
      <c r="ABU1" s="99"/>
      <c r="ABV1" s="99"/>
      <c r="ABW1" s="99"/>
      <c r="ABX1" s="99"/>
      <c r="ABY1" s="100"/>
      <c r="ABZ1" s="99"/>
      <c r="ACA1" s="99"/>
      <c r="ACB1" s="99"/>
      <c r="ACC1" s="99"/>
      <c r="ACD1" s="100"/>
      <c r="ACE1" s="99"/>
      <c r="ACF1" s="99"/>
      <c r="ACG1" s="99"/>
      <c r="ACH1" s="99"/>
      <c r="ACI1" s="100"/>
      <c r="ACJ1" s="99"/>
      <c r="ACK1" s="99"/>
      <c r="ACL1" s="99"/>
      <c r="ACM1" s="99"/>
      <c r="ACN1" s="100"/>
      <c r="ACO1" s="99"/>
      <c r="ACP1" s="99"/>
      <c r="ACQ1" s="99"/>
      <c r="ACR1" s="99"/>
      <c r="ACS1" s="100"/>
      <c r="ACT1" s="99"/>
      <c r="ACU1" s="99"/>
      <c r="ACV1" s="99"/>
      <c r="ACW1" s="99"/>
      <c r="ACX1" s="100"/>
      <c r="ACY1" s="99"/>
      <c r="ACZ1" s="99"/>
      <c r="ADA1" s="99"/>
      <c r="ADB1" s="99"/>
      <c r="ADC1" s="100"/>
      <c r="ADD1" s="99"/>
      <c r="ADE1" s="99"/>
      <c r="ADF1" s="99"/>
      <c r="ADG1" s="99"/>
      <c r="ADH1" s="100"/>
      <c r="ADI1" s="99"/>
      <c r="ADJ1" s="99"/>
      <c r="ADK1" s="99"/>
      <c r="ADL1" s="99"/>
      <c r="ADM1" s="100"/>
      <c r="ADN1" s="99"/>
      <c r="ADO1" s="99"/>
      <c r="ADP1" s="99"/>
      <c r="ADQ1" s="99"/>
      <c r="ADR1" s="100"/>
      <c r="ADS1" s="99"/>
      <c r="ADT1" s="99"/>
      <c r="ADU1" s="99"/>
      <c r="ADV1" s="99"/>
      <c r="ADW1" s="100"/>
      <c r="ADX1" s="99"/>
      <c r="ADY1" s="99"/>
      <c r="ADZ1" s="99"/>
      <c r="AEA1" s="99"/>
      <c r="AEB1" s="100"/>
      <c r="AEC1" s="99"/>
      <c r="AED1" s="99"/>
      <c r="AEE1" s="99"/>
      <c r="AEF1" s="99"/>
      <c r="AEG1" s="100"/>
      <c r="AEH1" s="99"/>
      <c r="AEI1" s="99"/>
      <c r="AEJ1" s="99"/>
      <c r="AEK1" s="99"/>
      <c r="AEL1" s="100"/>
      <c r="AEM1" s="99"/>
      <c r="AEN1" s="99"/>
      <c r="AEO1" s="99"/>
      <c r="AEP1" s="99"/>
      <c r="AEQ1" s="100"/>
      <c r="AER1" s="99"/>
      <c r="AES1" s="99"/>
      <c r="AET1" s="99"/>
      <c r="AEU1" s="99"/>
      <c r="AEV1" s="100"/>
      <c r="AEW1" s="99"/>
      <c r="AEX1" s="99"/>
      <c r="AEY1" s="99"/>
      <c r="AEZ1" s="99"/>
      <c r="AFA1" s="100"/>
      <c r="AFB1" s="99"/>
      <c r="AFC1" s="99"/>
      <c r="AFD1" s="99"/>
      <c r="AFE1" s="99"/>
      <c r="AFF1" s="100"/>
      <c r="AFG1" s="99"/>
      <c r="AFH1" s="99"/>
      <c r="AFI1" s="99"/>
      <c r="AFJ1" s="99"/>
      <c r="AFK1" s="100"/>
      <c r="AFL1" s="99"/>
      <c r="AFM1" s="99"/>
      <c r="AFN1" s="99"/>
      <c r="AFO1" s="99"/>
      <c r="AFP1" s="100"/>
      <c r="AFQ1" s="99"/>
      <c r="AFR1" s="99"/>
      <c r="AFS1" s="99"/>
      <c r="AFT1" s="99"/>
      <c r="AFU1" s="100"/>
      <c r="AFV1" s="99"/>
      <c r="AFW1" s="99"/>
      <c r="AFX1" s="99"/>
      <c r="AFY1" s="99"/>
      <c r="AFZ1" s="100"/>
      <c r="AGA1" s="99"/>
      <c r="AGB1" s="99"/>
      <c r="AGC1" s="99"/>
      <c r="AGD1" s="99"/>
      <c r="AGE1" s="100"/>
      <c r="AGF1" s="99"/>
      <c r="AGG1" s="99"/>
      <c r="AGH1" s="99"/>
      <c r="AGI1" s="99"/>
      <c r="AGJ1" s="100"/>
      <c r="AGK1" s="99"/>
      <c r="AGL1" s="99"/>
      <c r="AGM1" s="99"/>
      <c r="AGN1" s="99"/>
      <c r="AGO1" s="100"/>
      <c r="AGP1" s="99"/>
      <c r="AGQ1" s="99"/>
      <c r="AGR1" s="99"/>
      <c r="AGS1" s="99"/>
      <c r="AGT1" s="100"/>
      <c r="AGU1" s="99"/>
      <c r="AGV1" s="99"/>
      <c r="AGW1" s="99"/>
      <c r="AGX1" s="99"/>
      <c r="AGY1" s="100"/>
      <c r="AGZ1" s="99"/>
      <c r="AHA1" s="99"/>
      <c r="AHB1" s="99"/>
      <c r="AHC1" s="99"/>
      <c r="AHD1" s="100"/>
      <c r="AHE1" s="99"/>
      <c r="AHF1" s="99"/>
      <c r="AHG1" s="99"/>
      <c r="AHH1" s="99"/>
      <c r="AHI1" s="100"/>
      <c r="AHJ1" s="99"/>
      <c r="AHK1" s="99"/>
      <c r="AHL1" s="99"/>
      <c r="AHM1" s="99"/>
      <c r="AHN1" s="100"/>
      <c r="AHO1" s="99"/>
      <c r="AHP1" s="99"/>
      <c r="AHQ1" s="99"/>
      <c r="AHR1" s="99"/>
      <c r="AHS1" s="100"/>
      <c r="AHT1" s="99"/>
      <c r="AHU1" s="99"/>
      <c r="AHV1" s="99"/>
      <c r="AHW1" s="99"/>
      <c r="AHX1" s="100"/>
      <c r="AHY1" s="99"/>
      <c r="AHZ1" s="99"/>
      <c r="AIA1" s="99"/>
      <c r="AIB1" s="99"/>
      <c r="AIC1" s="100"/>
      <c r="AID1" s="99"/>
      <c r="AIE1" s="99"/>
      <c r="AIF1" s="99"/>
      <c r="AIG1" s="99"/>
      <c r="AIH1" s="100"/>
      <c r="AII1" s="99"/>
      <c r="AIJ1" s="99"/>
      <c r="AIK1" s="99"/>
      <c r="AIL1" s="99"/>
      <c r="AIM1" s="100"/>
      <c r="AIN1" s="99"/>
      <c r="AIO1" s="99"/>
      <c r="AIP1" s="99"/>
      <c r="AIQ1" s="99"/>
      <c r="AIR1" s="100"/>
      <c r="AIS1" s="99"/>
      <c r="AIT1" s="99"/>
      <c r="AIU1" s="99"/>
      <c r="AIV1" s="99"/>
      <c r="AIW1" s="100"/>
      <c r="AIX1" s="99"/>
      <c r="AIY1" s="99"/>
      <c r="AIZ1" s="99"/>
      <c r="AJA1" s="99"/>
      <c r="AJB1" s="100"/>
      <c r="AJC1" s="99"/>
      <c r="AJD1" s="99"/>
      <c r="AJE1" s="99"/>
      <c r="AJF1" s="99"/>
      <c r="AJG1" s="100"/>
      <c r="AJH1" s="99"/>
      <c r="AJI1" s="99"/>
      <c r="AJJ1" s="99"/>
      <c r="AJK1" s="99"/>
      <c r="AJL1" s="100"/>
      <c r="AJM1" s="99"/>
      <c r="AJN1" s="99"/>
      <c r="AJO1" s="99"/>
      <c r="AJP1" s="99"/>
      <c r="AJQ1" s="100"/>
      <c r="AJR1" s="99"/>
      <c r="AJS1" s="99"/>
      <c r="AJT1" s="99"/>
      <c r="AJU1" s="99"/>
      <c r="AJV1" s="100"/>
      <c r="AJW1" s="99"/>
      <c r="AJX1" s="99"/>
      <c r="AJY1" s="99"/>
      <c r="AJZ1" s="99"/>
      <c r="AKA1" s="100"/>
      <c r="AKB1" s="99"/>
      <c r="AKC1" s="99"/>
      <c r="AKD1" s="99"/>
      <c r="AKE1" s="99"/>
      <c r="AKF1" s="100"/>
      <c r="AKG1" s="99"/>
      <c r="AKH1" s="99"/>
      <c r="AKI1" s="99"/>
      <c r="AKJ1" s="99"/>
      <c r="AKK1" s="100"/>
      <c r="AKL1" s="99"/>
      <c r="AKM1" s="99"/>
      <c r="AKN1" s="99"/>
      <c r="AKO1" s="99"/>
      <c r="AKP1" s="100"/>
      <c r="AKQ1" s="99"/>
      <c r="AKR1" s="99"/>
      <c r="AKS1" s="99"/>
      <c r="AKT1" s="99"/>
      <c r="AKU1" s="100"/>
      <c r="AKV1" s="99"/>
      <c r="AKW1" s="99"/>
      <c r="AKX1" s="99"/>
      <c r="AKY1" s="99"/>
      <c r="AKZ1" s="100"/>
      <c r="ALA1" s="99"/>
      <c r="ALB1" s="99"/>
      <c r="ALC1" s="99"/>
      <c r="ALD1" s="99"/>
      <c r="ALE1" s="100"/>
      <c r="ALF1" s="99"/>
      <c r="ALG1" s="99"/>
      <c r="ALH1" s="99"/>
      <c r="ALI1" s="99"/>
      <c r="ALJ1" s="100"/>
      <c r="ALK1" s="99"/>
      <c r="ALL1" s="99"/>
      <c r="ALM1" s="99"/>
      <c r="ALN1" s="99"/>
      <c r="ALO1" s="100"/>
      <c r="ALP1" s="99"/>
      <c r="ALQ1" s="99"/>
      <c r="ALR1" s="99"/>
      <c r="ALS1" s="99"/>
      <c r="ALT1" s="100"/>
      <c r="ALU1" s="99"/>
      <c r="ALV1" s="99"/>
      <c r="ALW1" s="99"/>
      <c r="ALX1" s="99"/>
      <c r="ALY1" s="100"/>
      <c r="ALZ1" s="99"/>
      <c r="AMA1" s="99"/>
      <c r="AMB1" s="99"/>
      <c r="AMC1" s="99"/>
      <c r="AMD1" s="100"/>
      <c r="AME1" s="99"/>
      <c r="AMF1" s="99"/>
      <c r="AMG1" s="99"/>
      <c r="AMH1" s="99"/>
      <c r="AMI1" s="100"/>
      <c r="AMJ1" s="99"/>
      <c r="AMK1" s="99"/>
      <c r="AML1" s="99"/>
      <c r="AMM1" s="99"/>
      <c r="AMN1" s="100"/>
      <c r="AMO1" s="99"/>
      <c r="AMP1" s="99"/>
      <c r="AMQ1" s="99"/>
      <c r="AMR1" s="99"/>
      <c r="AMS1" s="100"/>
      <c r="AMT1" s="99"/>
      <c r="AMU1" s="99"/>
      <c r="AMV1" s="99"/>
      <c r="AMW1" s="99"/>
      <c r="AMX1" s="100"/>
      <c r="AMY1" s="99"/>
      <c r="AMZ1" s="99"/>
      <c r="ANA1" s="99"/>
      <c r="ANB1" s="99"/>
      <c r="ANC1" s="100"/>
      <c r="AND1" s="99"/>
      <c r="ANE1" s="99"/>
      <c r="ANF1" s="99"/>
      <c r="ANG1" s="99"/>
      <c r="ANH1" s="100"/>
      <c r="ANI1" s="99"/>
      <c r="ANJ1" s="99"/>
      <c r="ANK1" s="99"/>
      <c r="ANL1" s="99"/>
      <c r="ANM1" s="100"/>
      <c r="ANN1" s="99"/>
      <c r="ANO1" s="99"/>
      <c r="ANP1" s="99"/>
      <c r="ANQ1" s="99"/>
      <c r="ANR1" s="100"/>
      <c r="ANS1" s="99"/>
      <c r="ANT1" s="99"/>
      <c r="ANU1" s="99"/>
      <c r="ANV1" s="99"/>
      <c r="ANW1" s="100"/>
      <c r="ANX1" s="99"/>
      <c r="ANY1" s="99"/>
      <c r="ANZ1" s="99"/>
      <c r="AOA1" s="99"/>
      <c r="AOB1" s="100"/>
      <c r="AOC1" s="99"/>
      <c r="AOD1" s="99"/>
      <c r="AOE1" s="99"/>
      <c r="AOF1" s="99"/>
      <c r="AOG1" s="100"/>
      <c r="AOH1" s="99"/>
      <c r="AOI1" s="99"/>
      <c r="AOJ1" s="99"/>
      <c r="AOK1" s="99"/>
      <c r="AOL1" s="100"/>
      <c r="AOM1" s="99"/>
      <c r="AON1" s="99"/>
      <c r="AOO1" s="99"/>
      <c r="AOP1" s="99"/>
      <c r="AOQ1" s="100"/>
      <c r="AOR1" s="99"/>
      <c r="AOS1" s="99"/>
      <c r="AOT1" s="99"/>
      <c r="AOU1" s="99"/>
      <c r="AOV1" s="100"/>
      <c r="AOW1" s="99"/>
      <c r="AOX1" s="99"/>
      <c r="AOY1" s="99"/>
      <c r="AOZ1" s="99"/>
      <c r="APA1" s="100"/>
      <c r="APB1" s="99"/>
      <c r="APC1" s="99"/>
      <c r="APD1" s="99"/>
      <c r="APE1" s="99"/>
      <c r="APF1" s="100"/>
      <c r="APG1" s="99"/>
      <c r="APH1" s="99"/>
      <c r="API1" s="99"/>
      <c r="APJ1" s="99"/>
      <c r="APK1" s="100"/>
      <c r="APL1" s="99"/>
      <c r="APM1" s="99"/>
      <c r="APN1" s="99"/>
      <c r="APO1" s="99"/>
      <c r="APP1" s="100"/>
      <c r="APQ1" s="99"/>
      <c r="APR1" s="99"/>
      <c r="APS1" s="99"/>
      <c r="APT1" s="99"/>
      <c r="APU1" s="100"/>
      <c r="APV1" s="99"/>
      <c r="APW1" s="99"/>
      <c r="APX1" s="99"/>
      <c r="APY1" s="99"/>
      <c r="APZ1" s="100"/>
      <c r="AQA1" s="99"/>
      <c r="AQB1" s="99"/>
      <c r="AQC1" s="99"/>
      <c r="AQD1" s="99"/>
      <c r="AQE1" s="100"/>
      <c r="AQF1" s="99"/>
      <c r="AQG1" s="99"/>
      <c r="AQH1" s="99"/>
      <c r="AQI1" s="99"/>
      <c r="AQJ1" s="100"/>
      <c r="AQK1" s="99"/>
      <c r="AQL1" s="99"/>
      <c r="AQM1" s="99"/>
      <c r="AQN1" s="99"/>
      <c r="AQO1" s="100"/>
      <c r="AQP1" s="99"/>
      <c r="AQQ1" s="99"/>
      <c r="AQR1" s="99"/>
      <c r="AQS1" s="99"/>
      <c r="AQT1" s="100"/>
      <c r="AQU1" s="99"/>
      <c r="AQV1" s="99"/>
      <c r="AQW1" s="99"/>
      <c r="AQX1" s="99"/>
      <c r="AQY1" s="100"/>
      <c r="AQZ1" s="99"/>
      <c r="ARA1" s="99"/>
      <c r="ARB1" s="99"/>
      <c r="ARC1" s="99"/>
      <c r="ARD1" s="100"/>
      <c r="ARE1" s="99"/>
      <c r="ARF1" s="99"/>
      <c r="ARG1" s="99"/>
      <c r="ARH1" s="99"/>
      <c r="ARI1" s="100"/>
      <c r="ARJ1" s="99"/>
      <c r="ARK1" s="99"/>
      <c r="ARL1" s="99"/>
      <c r="ARM1" s="99"/>
      <c r="ARN1" s="100"/>
      <c r="ARO1" s="99"/>
      <c r="ARP1" s="99"/>
      <c r="ARQ1" s="99"/>
      <c r="ARR1" s="99"/>
      <c r="ARS1" s="100"/>
      <c r="ART1" s="99"/>
      <c r="ARU1" s="99"/>
      <c r="ARV1" s="99"/>
      <c r="ARW1" s="99"/>
      <c r="ARX1" s="100"/>
      <c r="ARY1" s="99"/>
      <c r="ARZ1" s="99"/>
      <c r="ASA1" s="99"/>
      <c r="ASB1" s="99"/>
      <c r="ASC1" s="100"/>
      <c r="ASD1" s="99"/>
      <c r="ASE1" s="99"/>
      <c r="ASF1" s="99"/>
      <c r="ASG1" s="99"/>
      <c r="ASH1" s="100"/>
      <c r="ASI1" s="99"/>
      <c r="ASJ1" s="99"/>
      <c r="ASK1" s="99"/>
      <c r="ASL1" s="99"/>
      <c r="ASM1" s="100"/>
      <c r="ASN1" s="99"/>
      <c r="ASO1" s="99"/>
      <c r="ASP1" s="99"/>
      <c r="ASQ1" s="99"/>
      <c r="ASR1" s="100"/>
      <c r="ASS1" s="99"/>
      <c r="AST1" s="99"/>
      <c r="ASU1" s="99"/>
      <c r="ASV1" s="99"/>
      <c r="ASW1" s="100"/>
      <c r="ASX1" s="99"/>
      <c r="ASY1" s="99"/>
      <c r="ASZ1" s="99"/>
      <c r="ATA1" s="99"/>
      <c r="ATB1" s="100"/>
      <c r="ATC1" s="99"/>
      <c r="ATD1" s="99"/>
      <c r="ATE1" s="99"/>
      <c r="ATF1" s="99"/>
      <c r="ATG1" s="100"/>
      <c r="ATH1" s="99"/>
      <c r="ATI1" s="99"/>
      <c r="ATJ1" s="99"/>
      <c r="ATK1" s="99"/>
      <c r="ATL1" s="100"/>
      <c r="ATM1" s="99"/>
      <c r="ATN1" s="99"/>
      <c r="ATO1" s="99"/>
      <c r="ATP1" s="99"/>
      <c r="ATQ1" s="100"/>
      <c r="ATR1" s="99"/>
      <c r="ATS1" s="99"/>
      <c r="ATT1" s="99"/>
      <c r="ATU1" s="99"/>
      <c r="ATV1" s="100"/>
      <c r="ATW1" s="99"/>
      <c r="ATX1" s="99"/>
      <c r="ATY1" s="99"/>
      <c r="ATZ1" s="99"/>
      <c r="AUA1" s="100"/>
      <c r="AUB1" s="99"/>
      <c r="AUC1" s="99"/>
      <c r="AUD1" s="99"/>
      <c r="AUE1" s="99"/>
      <c r="AUF1" s="100"/>
      <c r="AUG1" s="99"/>
      <c r="AUH1" s="99"/>
      <c r="AUI1" s="99"/>
      <c r="AUJ1" s="99"/>
      <c r="AUK1" s="100"/>
      <c r="AUL1" s="99"/>
      <c r="AUM1" s="99"/>
      <c r="AUN1" s="99"/>
      <c r="AUO1" s="99"/>
      <c r="AUP1" s="100"/>
      <c r="AUQ1" s="99"/>
      <c r="AUR1" s="99"/>
      <c r="AUS1" s="99"/>
      <c r="AUT1" s="99"/>
      <c r="AUU1" s="100"/>
      <c r="AUV1" s="99"/>
      <c r="AUW1" s="99"/>
      <c r="AUX1" s="99"/>
      <c r="AUY1" s="99"/>
      <c r="AUZ1" s="100"/>
      <c r="AVA1" s="99"/>
      <c r="AVB1" s="99"/>
      <c r="AVC1" s="99"/>
      <c r="AVD1" s="99"/>
      <c r="AVE1" s="100"/>
      <c r="AVF1" s="99"/>
      <c r="AVG1" s="99"/>
      <c r="AVH1" s="99"/>
      <c r="AVI1" s="99"/>
      <c r="AVJ1" s="100"/>
      <c r="AVK1" s="99"/>
      <c r="AVL1" s="99"/>
      <c r="AVM1" s="99"/>
      <c r="AVN1" s="99"/>
      <c r="AVO1" s="100"/>
      <c r="AVP1" s="99"/>
      <c r="AVQ1" s="99"/>
      <c r="AVR1" s="99"/>
      <c r="AVS1" s="99"/>
      <c r="AVT1" s="100"/>
      <c r="AVU1" s="99"/>
      <c r="AVV1" s="99"/>
      <c r="AVW1" s="99"/>
      <c r="AVX1" s="99"/>
      <c r="AVY1" s="100"/>
      <c r="AVZ1" s="99"/>
      <c r="AWA1" s="99"/>
      <c r="AWB1" s="99"/>
      <c r="AWC1" s="99"/>
      <c r="AWD1" s="100"/>
      <c r="AWE1" s="99"/>
      <c r="AWF1" s="99"/>
      <c r="AWG1" s="99"/>
      <c r="AWH1" s="99"/>
      <c r="AWI1" s="100"/>
      <c r="AWJ1" s="99"/>
      <c r="AWK1" s="99"/>
      <c r="AWL1" s="99"/>
      <c r="AWM1" s="99"/>
      <c r="AWN1" s="100"/>
      <c r="AWO1" s="99"/>
      <c r="AWP1" s="99"/>
      <c r="AWQ1" s="99"/>
      <c r="AWR1" s="99"/>
      <c r="AWS1" s="100"/>
      <c r="AWT1" s="99"/>
      <c r="AWU1" s="99"/>
      <c r="AWV1" s="99"/>
      <c r="AWW1" s="99"/>
      <c r="AWX1" s="100"/>
      <c r="AWY1" s="99"/>
      <c r="AWZ1" s="99"/>
      <c r="AXA1" s="99"/>
      <c r="AXB1" s="99"/>
      <c r="AXC1" s="100"/>
      <c r="AXD1" s="99"/>
      <c r="AXE1" s="99"/>
      <c r="AXF1" s="99"/>
      <c r="AXG1" s="99"/>
      <c r="AXH1" s="100"/>
      <c r="AXI1" s="99"/>
      <c r="AXJ1" s="99"/>
      <c r="AXK1" s="99"/>
      <c r="AXL1" s="99"/>
      <c r="AXM1" s="100"/>
      <c r="AXN1" s="99"/>
      <c r="AXO1" s="99"/>
      <c r="AXP1" s="99"/>
      <c r="AXQ1" s="99"/>
      <c r="AXR1" s="100"/>
      <c r="AXS1" s="99"/>
      <c r="AXT1" s="99"/>
      <c r="AXU1" s="99"/>
      <c r="AXV1" s="99"/>
      <c r="AXW1" s="100"/>
      <c r="AXX1" s="99"/>
      <c r="AXY1" s="99"/>
      <c r="AXZ1" s="99"/>
      <c r="AYA1" s="99"/>
      <c r="AYB1" s="100"/>
      <c r="AYC1" s="99"/>
      <c r="AYD1" s="99"/>
      <c r="AYE1" s="99"/>
      <c r="AYF1" s="99"/>
      <c r="AYG1" s="100"/>
      <c r="AYH1" s="99"/>
      <c r="AYI1" s="99"/>
      <c r="AYJ1" s="99"/>
      <c r="AYK1" s="99"/>
      <c r="AYL1" s="100"/>
      <c r="AYM1" s="99"/>
      <c r="AYN1" s="99"/>
      <c r="AYO1" s="99"/>
      <c r="AYP1" s="99"/>
      <c r="AYQ1" s="100"/>
      <c r="AYR1" s="99"/>
      <c r="AYS1" s="99"/>
      <c r="AYT1" s="99"/>
      <c r="AYU1" s="99"/>
      <c r="AYV1" s="100"/>
      <c r="AYW1" s="99"/>
      <c r="AYX1" s="99"/>
      <c r="AYY1" s="99"/>
      <c r="AYZ1" s="99"/>
      <c r="AZA1" s="100"/>
      <c r="AZB1" s="99"/>
      <c r="AZC1" s="99"/>
      <c r="AZD1" s="99"/>
      <c r="AZE1" s="99"/>
      <c r="AZF1" s="100"/>
      <c r="AZG1" s="99"/>
      <c r="AZH1" s="99"/>
      <c r="AZI1" s="99"/>
      <c r="AZJ1" s="99"/>
      <c r="AZK1" s="100"/>
      <c r="AZL1" s="99"/>
      <c r="AZM1" s="99"/>
      <c r="AZN1" s="99"/>
      <c r="AZO1" s="99"/>
      <c r="AZP1" s="100"/>
      <c r="AZQ1" s="99"/>
      <c r="AZR1" s="99"/>
      <c r="AZS1" s="99"/>
      <c r="AZT1" s="99"/>
      <c r="AZU1" s="100"/>
      <c r="AZV1" s="99"/>
      <c r="AZW1" s="99"/>
      <c r="AZX1" s="99"/>
      <c r="AZY1" s="99"/>
      <c r="AZZ1" s="100"/>
      <c r="BAA1" s="99"/>
      <c r="BAB1" s="99"/>
      <c r="BAC1" s="99"/>
      <c r="BAD1" s="99"/>
      <c r="BAE1" s="100"/>
      <c r="BAF1" s="99"/>
      <c r="BAG1" s="99"/>
      <c r="BAH1" s="99"/>
      <c r="BAI1" s="99"/>
      <c r="BAJ1" s="100"/>
      <c r="BAK1" s="99"/>
      <c r="BAL1" s="99"/>
      <c r="BAM1" s="99"/>
      <c r="BAN1" s="99"/>
      <c r="BAO1" s="100"/>
      <c r="BAP1" s="99"/>
      <c r="BAQ1" s="99"/>
      <c r="BAR1" s="99"/>
      <c r="BAS1" s="99"/>
      <c r="BAT1" s="100"/>
      <c r="BAU1" s="99"/>
      <c r="BAV1" s="99"/>
      <c r="BAW1" s="99"/>
      <c r="BAX1" s="99"/>
      <c r="BAY1" s="100"/>
      <c r="BAZ1" s="99"/>
      <c r="BBA1" s="99"/>
      <c r="BBB1" s="99"/>
      <c r="BBC1" s="99"/>
      <c r="BBD1" s="100"/>
      <c r="BBE1" s="99"/>
      <c r="BBF1" s="99"/>
      <c r="BBG1" s="99"/>
      <c r="BBH1" s="99"/>
      <c r="BBI1" s="100"/>
      <c r="BBJ1" s="99"/>
      <c r="BBK1" s="99"/>
      <c r="BBL1" s="99"/>
      <c r="BBM1" s="99"/>
      <c r="BBN1" s="100"/>
      <c r="BBO1" s="99"/>
      <c r="BBP1" s="99"/>
      <c r="BBQ1" s="99"/>
      <c r="BBR1" s="99"/>
      <c r="BBS1" s="100"/>
      <c r="BBT1" s="99"/>
      <c r="BBU1" s="99"/>
      <c r="BBV1" s="99"/>
      <c r="BBW1" s="99"/>
      <c r="BBX1" s="100"/>
      <c r="BBY1" s="99"/>
      <c r="BBZ1" s="99"/>
      <c r="BCA1" s="99"/>
      <c r="BCB1" s="99"/>
      <c r="BCC1" s="100"/>
      <c r="BCD1" s="99"/>
      <c r="BCE1" s="99"/>
      <c r="BCF1" s="99"/>
      <c r="BCG1" s="99"/>
      <c r="BCH1" s="100"/>
      <c r="BCI1" s="99"/>
      <c r="BCJ1" s="99"/>
      <c r="BCK1" s="99"/>
      <c r="BCL1" s="99"/>
      <c r="BCM1" s="100"/>
      <c r="BCN1" s="99"/>
      <c r="BCO1" s="99"/>
      <c r="BCP1" s="99"/>
      <c r="BCQ1" s="99"/>
      <c r="BCR1" s="100"/>
      <c r="BCS1" s="99"/>
      <c r="BCT1" s="99"/>
      <c r="BCU1" s="99"/>
      <c r="BCV1" s="99"/>
      <c r="BCW1" s="100"/>
      <c r="BCX1" s="99"/>
      <c r="BCY1" s="99"/>
      <c r="BCZ1" s="99"/>
      <c r="BDA1" s="99"/>
      <c r="BDB1" s="100"/>
      <c r="BDC1" s="99"/>
      <c r="BDD1" s="99"/>
      <c r="BDE1" s="99"/>
      <c r="BDF1" s="99"/>
      <c r="BDG1" s="100"/>
      <c r="BDH1" s="99"/>
      <c r="BDI1" s="99"/>
      <c r="BDJ1" s="99"/>
      <c r="BDK1" s="99"/>
      <c r="BDL1" s="100"/>
      <c r="BDM1" s="99"/>
      <c r="BDN1" s="99"/>
      <c r="BDO1" s="99"/>
      <c r="BDP1" s="99"/>
      <c r="BDQ1" s="100"/>
      <c r="BDR1" s="99"/>
      <c r="BDS1" s="99"/>
      <c r="BDT1" s="99"/>
      <c r="BDU1" s="99"/>
      <c r="BDV1" s="100"/>
      <c r="BDW1" s="99"/>
      <c r="BDX1" s="99"/>
      <c r="BDY1" s="99"/>
      <c r="BDZ1" s="99"/>
      <c r="BEA1" s="100"/>
      <c r="BEB1" s="99"/>
      <c r="BEC1" s="99"/>
      <c r="BED1" s="99"/>
      <c r="BEE1" s="99"/>
      <c r="BEF1" s="100"/>
      <c r="BEG1" s="99"/>
      <c r="BEH1" s="99"/>
      <c r="BEI1" s="99"/>
      <c r="BEJ1" s="99"/>
      <c r="BEK1" s="100"/>
      <c r="BEL1" s="99"/>
      <c r="BEM1" s="99"/>
      <c r="BEN1" s="99"/>
      <c r="BEO1" s="99"/>
      <c r="BEP1" s="100"/>
      <c r="BEQ1" s="99"/>
      <c r="BER1" s="99"/>
      <c r="BES1" s="99"/>
      <c r="BET1" s="99"/>
      <c r="BEU1" s="100"/>
      <c r="BEV1" s="99"/>
      <c r="BEW1" s="99"/>
      <c r="BEX1" s="99"/>
      <c r="BEY1" s="99"/>
      <c r="BEZ1" s="100"/>
      <c r="BFA1" s="99"/>
      <c r="BFB1" s="99"/>
      <c r="BFC1" s="99"/>
      <c r="BFD1" s="99"/>
      <c r="BFE1" s="100"/>
      <c r="BFF1" s="99"/>
      <c r="BFG1" s="99"/>
      <c r="BFH1" s="99"/>
      <c r="BFI1" s="99"/>
      <c r="BFJ1" s="100"/>
      <c r="BFK1" s="99"/>
      <c r="BFL1" s="99"/>
      <c r="BFM1" s="99"/>
      <c r="BFN1" s="99"/>
      <c r="BFO1" s="100"/>
      <c r="BFP1" s="99"/>
      <c r="BFQ1" s="99"/>
      <c r="BFR1" s="99"/>
      <c r="BFS1" s="99"/>
      <c r="BFT1" s="100"/>
      <c r="BFU1" s="99"/>
      <c r="BFV1" s="99"/>
      <c r="BFW1" s="99"/>
      <c r="BFX1" s="99"/>
      <c r="BFY1" s="100"/>
      <c r="BFZ1" s="99"/>
      <c r="BGA1" s="99"/>
      <c r="BGB1" s="99"/>
      <c r="BGC1" s="99"/>
      <c r="BGD1" s="100"/>
      <c r="BGE1" s="99"/>
      <c r="BGF1" s="99"/>
      <c r="BGG1" s="99"/>
      <c r="BGH1" s="99"/>
      <c r="BGI1" s="100"/>
      <c r="BGJ1" s="99"/>
      <c r="BGK1" s="99"/>
      <c r="BGL1" s="99"/>
      <c r="BGM1" s="99"/>
      <c r="BGN1" s="100"/>
      <c r="BGO1" s="99"/>
      <c r="BGP1" s="99"/>
      <c r="BGQ1" s="99"/>
      <c r="BGR1" s="99"/>
      <c r="BGS1" s="100"/>
      <c r="BGT1" s="99"/>
      <c r="BGU1" s="99"/>
      <c r="BGV1" s="99"/>
      <c r="BGW1" s="99"/>
      <c r="BGX1" s="100"/>
      <c r="BGY1" s="99"/>
      <c r="BGZ1" s="99"/>
      <c r="BHA1" s="99"/>
      <c r="BHB1" s="99"/>
      <c r="BHC1" s="100"/>
      <c r="BHD1" s="99"/>
      <c r="BHE1" s="99"/>
      <c r="BHF1" s="99"/>
      <c r="BHG1" s="99"/>
      <c r="BHH1" s="100"/>
      <c r="BHI1" s="99"/>
      <c r="BHJ1" s="99"/>
      <c r="BHK1" s="99"/>
      <c r="BHL1" s="99"/>
      <c r="BHM1" s="100"/>
      <c r="BHN1" s="99"/>
      <c r="BHO1" s="99"/>
      <c r="BHP1" s="99"/>
      <c r="BHQ1" s="99"/>
      <c r="BHR1" s="100"/>
      <c r="BHS1" s="99"/>
      <c r="BHT1" s="99"/>
      <c r="BHU1" s="99"/>
      <c r="BHV1" s="99"/>
      <c r="BHW1" s="100"/>
      <c r="BHX1" s="99"/>
      <c r="BHY1" s="99"/>
      <c r="BHZ1" s="99"/>
      <c r="BIA1" s="99"/>
      <c r="BIB1" s="100"/>
      <c r="BIC1" s="99"/>
      <c r="BID1" s="99"/>
      <c r="BIE1" s="99"/>
      <c r="BIF1" s="99"/>
      <c r="BIG1" s="100"/>
      <c r="BIH1" s="99"/>
      <c r="BII1" s="99"/>
      <c r="BIJ1" s="99"/>
      <c r="BIK1" s="99"/>
      <c r="BIL1" s="100"/>
      <c r="BIM1" s="99"/>
      <c r="BIN1" s="99"/>
      <c r="BIO1" s="99"/>
      <c r="BIP1" s="99"/>
      <c r="BIQ1" s="100"/>
      <c r="BIR1" s="99"/>
      <c r="BIS1" s="99"/>
      <c r="BIT1" s="99"/>
      <c r="BIU1" s="99"/>
      <c r="BIV1" s="100"/>
      <c r="BIW1" s="99"/>
      <c r="BIX1" s="99"/>
      <c r="BIY1" s="99"/>
      <c r="BIZ1" s="99"/>
      <c r="BJA1" s="100"/>
      <c r="BJB1" s="99"/>
      <c r="BJC1" s="99"/>
      <c r="BJD1" s="99"/>
      <c r="BJE1" s="99"/>
      <c r="BJF1" s="100"/>
      <c r="BJG1" s="99"/>
      <c r="BJH1" s="99"/>
      <c r="BJI1" s="99"/>
      <c r="BJJ1" s="99"/>
      <c r="BJK1" s="100"/>
      <c r="BJL1" s="99"/>
      <c r="BJM1" s="99"/>
      <c r="BJN1" s="99"/>
      <c r="BJO1" s="99"/>
      <c r="BJP1" s="100"/>
      <c r="BJQ1" s="99"/>
      <c r="BJR1" s="99"/>
      <c r="BJS1" s="99"/>
      <c r="BJT1" s="99"/>
      <c r="BJU1" s="100"/>
      <c r="BJV1" s="99"/>
      <c r="BJW1" s="99"/>
      <c r="BJX1" s="99"/>
      <c r="BJY1" s="99"/>
      <c r="BJZ1" s="100"/>
      <c r="BKA1" s="99"/>
      <c r="BKB1" s="99"/>
      <c r="BKC1" s="99"/>
      <c r="BKD1" s="99"/>
      <c r="BKE1" s="100"/>
      <c r="BKF1" s="99"/>
      <c r="BKG1" s="99"/>
      <c r="BKH1" s="99"/>
      <c r="BKI1" s="99"/>
      <c r="BKJ1" s="100"/>
      <c r="BKK1" s="99"/>
      <c r="BKL1" s="99"/>
      <c r="BKM1" s="99"/>
      <c r="BKN1" s="99"/>
      <c r="BKO1" s="100"/>
      <c r="BKP1" s="99"/>
      <c r="BKQ1" s="99"/>
      <c r="BKR1" s="99"/>
      <c r="BKS1" s="99"/>
      <c r="BKT1" s="100"/>
      <c r="BKU1" s="99"/>
      <c r="BKV1" s="99"/>
      <c r="BKW1" s="99"/>
      <c r="BKX1" s="99"/>
      <c r="BKY1" s="100"/>
      <c r="BKZ1" s="99"/>
      <c r="BLA1" s="99"/>
      <c r="BLB1" s="99"/>
      <c r="BLC1" s="99"/>
      <c r="BLD1" s="100"/>
      <c r="BLE1" s="99"/>
      <c r="BLF1" s="99"/>
      <c r="BLG1" s="99"/>
      <c r="BLH1" s="99"/>
      <c r="BLI1" s="100"/>
      <c r="BLJ1" s="99"/>
      <c r="BLK1" s="99"/>
      <c r="BLL1" s="99"/>
      <c r="BLM1" s="99"/>
      <c r="BLN1" s="100"/>
      <c r="BLO1" s="99"/>
      <c r="BLP1" s="99"/>
      <c r="BLQ1" s="99"/>
      <c r="BLR1" s="99"/>
      <c r="BLS1" s="100"/>
      <c r="BLT1" s="99"/>
      <c r="BLU1" s="99"/>
      <c r="BLV1" s="99"/>
      <c r="BLW1" s="99"/>
      <c r="BLX1" s="100"/>
      <c r="BLY1" s="99"/>
      <c r="BLZ1" s="99"/>
      <c r="BMA1" s="99"/>
      <c r="BMB1" s="99"/>
      <c r="BMC1" s="100"/>
      <c r="BMD1" s="99"/>
      <c r="BME1" s="99"/>
      <c r="BMF1" s="99"/>
      <c r="BMG1" s="99"/>
      <c r="BMH1" s="100"/>
      <c r="BMI1" s="99"/>
      <c r="BMJ1" s="99"/>
      <c r="BMK1" s="99"/>
      <c r="BML1" s="99"/>
      <c r="BMM1" s="100"/>
      <c r="BMN1" s="99"/>
      <c r="BMO1" s="99"/>
      <c r="BMP1" s="99"/>
      <c r="BMQ1" s="99"/>
      <c r="BMR1" s="100"/>
      <c r="BMS1" s="99"/>
      <c r="BMT1" s="99"/>
      <c r="BMU1" s="99"/>
      <c r="BMV1" s="99"/>
      <c r="BMW1" s="100"/>
      <c r="BMX1" s="99"/>
      <c r="BMY1" s="99"/>
      <c r="BMZ1" s="99"/>
      <c r="BNA1" s="99"/>
      <c r="BNB1" s="100"/>
      <c r="BNC1" s="99"/>
      <c r="BND1" s="99"/>
      <c r="BNE1" s="99"/>
      <c r="BNF1" s="99"/>
      <c r="BNG1" s="100"/>
      <c r="BNH1" s="99"/>
      <c r="BNI1" s="99"/>
      <c r="BNJ1" s="99"/>
      <c r="BNK1" s="99"/>
      <c r="BNL1" s="100"/>
      <c r="BNM1" s="99"/>
      <c r="BNN1" s="99"/>
      <c r="BNO1" s="99"/>
      <c r="BNP1" s="99"/>
      <c r="BNQ1" s="100"/>
      <c r="BNR1" s="99"/>
      <c r="BNS1" s="99"/>
      <c r="BNT1" s="99"/>
      <c r="BNU1" s="99"/>
      <c r="BNV1" s="100"/>
      <c r="BNW1" s="99"/>
      <c r="BNX1" s="99"/>
      <c r="BNY1" s="99"/>
      <c r="BNZ1" s="99"/>
      <c r="BOA1" s="100"/>
      <c r="BOB1" s="99"/>
      <c r="BOC1" s="99"/>
      <c r="BOD1" s="99"/>
      <c r="BOE1" s="99"/>
      <c r="BOF1" s="100"/>
      <c r="BOG1" s="99"/>
      <c r="BOH1" s="99"/>
      <c r="BOI1" s="99"/>
      <c r="BOJ1" s="99"/>
      <c r="BOK1" s="100"/>
      <c r="BOL1" s="99"/>
      <c r="BOM1" s="99"/>
      <c r="BON1" s="99"/>
      <c r="BOO1" s="99"/>
      <c r="BOP1" s="100"/>
      <c r="BOQ1" s="99"/>
      <c r="BOR1" s="99"/>
      <c r="BOS1" s="99"/>
      <c r="BOT1" s="99"/>
      <c r="BOU1" s="100"/>
      <c r="BOV1" s="99"/>
      <c r="BOW1" s="99"/>
      <c r="BOX1" s="99"/>
      <c r="BOY1" s="99"/>
      <c r="BOZ1" s="100"/>
      <c r="BPA1" s="99"/>
      <c r="BPB1" s="99"/>
      <c r="BPC1" s="99"/>
      <c r="BPD1" s="99"/>
      <c r="BPE1" s="100"/>
      <c r="BPF1" s="99"/>
      <c r="BPG1" s="99"/>
      <c r="BPH1" s="99"/>
      <c r="BPI1" s="99"/>
      <c r="BPJ1" s="100"/>
      <c r="BPK1" s="99"/>
      <c r="BPL1" s="99"/>
      <c r="BPM1" s="99"/>
      <c r="BPN1" s="99"/>
      <c r="BPO1" s="100"/>
      <c r="BPP1" s="99"/>
      <c r="BPQ1" s="99"/>
      <c r="BPR1" s="99"/>
      <c r="BPS1" s="99"/>
      <c r="BPT1" s="100"/>
      <c r="BPU1" s="99"/>
      <c r="BPV1" s="99"/>
      <c r="BPW1" s="99"/>
      <c r="BPX1" s="99"/>
      <c r="BPY1" s="100"/>
      <c r="BPZ1" s="99"/>
      <c r="BQA1" s="99"/>
      <c r="BQB1" s="99"/>
      <c r="BQC1" s="99"/>
      <c r="BQD1" s="100"/>
      <c r="BQE1" s="99"/>
      <c r="BQF1" s="99"/>
      <c r="BQG1" s="99"/>
      <c r="BQH1" s="99"/>
      <c r="BQI1" s="100"/>
      <c r="BQJ1" s="99"/>
      <c r="BQK1" s="99"/>
      <c r="BQL1" s="99"/>
      <c r="BQM1" s="99"/>
      <c r="BQN1" s="100"/>
      <c r="BQO1" s="99"/>
      <c r="BQP1" s="99"/>
      <c r="BQQ1" s="99"/>
      <c r="BQR1" s="99"/>
      <c r="BQS1" s="100"/>
      <c r="BQT1" s="99"/>
      <c r="BQU1" s="99"/>
      <c r="BQV1" s="99"/>
      <c r="BQW1" s="99"/>
      <c r="BQX1" s="100"/>
      <c r="BQY1" s="99"/>
      <c r="BQZ1" s="99"/>
      <c r="BRA1" s="99"/>
      <c r="BRB1" s="99"/>
      <c r="BRC1" s="100"/>
      <c r="BRD1" s="99"/>
      <c r="BRE1" s="99"/>
      <c r="BRF1" s="99"/>
      <c r="BRG1" s="99"/>
      <c r="BRH1" s="100"/>
      <c r="BRI1" s="99"/>
      <c r="BRJ1" s="99"/>
      <c r="BRK1" s="99"/>
      <c r="BRL1" s="99"/>
      <c r="BRM1" s="100"/>
      <c r="BRN1" s="99"/>
      <c r="BRO1" s="99"/>
      <c r="BRP1" s="99"/>
      <c r="BRQ1" s="99"/>
      <c r="BRR1" s="100"/>
      <c r="BRS1" s="99"/>
      <c r="BRT1" s="99"/>
      <c r="BRU1" s="99"/>
      <c r="BRV1" s="99"/>
      <c r="BRW1" s="100"/>
      <c r="BRX1" s="99"/>
      <c r="BRY1" s="99"/>
      <c r="BRZ1" s="99"/>
      <c r="BSA1" s="99"/>
      <c r="BSB1" s="100"/>
      <c r="BSC1" s="99"/>
      <c r="BSD1" s="99"/>
      <c r="BSE1" s="99"/>
      <c r="BSF1" s="99"/>
      <c r="BSG1" s="100"/>
      <c r="BSH1" s="99"/>
      <c r="BSI1" s="99"/>
      <c r="BSJ1" s="99"/>
      <c r="BSK1" s="99"/>
      <c r="BSL1" s="100"/>
      <c r="BSM1" s="99"/>
      <c r="BSN1" s="99"/>
      <c r="BSO1" s="99"/>
      <c r="BSP1" s="99"/>
      <c r="BSQ1" s="100"/>
      <c r="BSR1" s="99"/>
      <c r="BSS1" s="99"/>
      <c r="BST1" s="99"/>
      <c r="BSU1" s="99"/>
      <c r="BSV1" s="100"/>
      <c r="BSW1" s="99"/>
      <c r="BSX1" s="99"/>
      <c r="BSY1" s="99"/>
      <c r="BSZ1" s="99"/>
      <c r="BTA1" s="100"/>
      <c r="BTB1" s="99"/>
      <c r="BTC1" s="99"/>
      <c r="BTD1" s="99"/>
      <c r="BTE1" s="99"/>
      <c r="BTF1" s="100"/>
      <c r="BTG1" s="99"/>
      <c r="BTH1" s="99"/>
      <c r="BTI1" s="99"/>
      <c r="BTJ1" s="99"/>
      <c r="BTK1" s="100"/>
      <c r="BTL1" s="99"/>
      <c r="BTM1" s="99"/>
      <c r="BTN1" s="99"/>
      <c r="BTO1" s="99"/>
      <c r="BTP1" s="100"/>
      <c r="BTQ1" s="99"/>
      <c r="BTR1" s="99"/>
      <c r="BTS1" s="99"/>
      <c r="BTT1" s="99"/>
      <c r="BTU1" s="100"/>
      <c r="BTV1" s="99"/>
      <c r="BTW1" s="99"/>
      <c r="BTX1" s="99"/>
      <c r="BTY1" s="99"/>
      <c r="BTZ1" s="100"/>
      <c r="BUA1" s="99"/>
      <c r="BUB1" s="99"/>
      <c r="BUC1" s="99"/>
      <c r="BUD1" s="99"/>
      <c r="BUE1" s="100"/>
      <c r="BUF1" s="99"/>
      <c r="BUG1" s="99"/>
      <c r="BUH1" s="99"/>
      <c r="BUI1" s="99"/>
      <c r="BUJ1" s="100"/>
      <c r="BUK1" s="99"/>
      <c r="BUL1" s="99"/>
      <c r="BUM1" s="99"/>
      <c r="BUN1" s="99"/>
      <c r="BUO1" s="100"/>
      <c r="BUP1" s="99"/>
      <c r="BUQ1" s="99"/>
      <c r="BUR1" s="99"/>
      <c r="BUS1" s="99"/>
      <c r="BUT1" s="100"/>
      <c r="BUU1" s="99"/>
      <c r="BUV1" s="99"/>
      <c r="BUW1" s="99"/>
      <c r="BUX1" s="99"/>
      <c r="BUY1" s="100"/>
      <c r="BUZ1" s="99"/>
      <c r="BVA1" s="99"/>
      <c r="BVB1" s="99"/>
      <c r="BVC1" s="99"/>
      <c r="BVD1" s="100"/>
      <c r="BVE1" s="99"/>
      <c r="BVF1" s="99"/>
      <c r="BVG1" s="99"/>
      <c r="BVH1" s="99"/>
      <c r="BVI1" s="100"/>
      <c r="BVJ1" s="99"/>
      <c r="BVK1" s="99"/>
      <c r="BVL1" s="99"/>
      <c r="BVM1" s="99"/>
      <c r="BVN1" s="100"/>
      <c r="BVO1" s="99"/>
      <c r="BVP1" s="99"/>
      <c r="BVQ1" s="99"/>
      <c r="BVR1" s="99"/>
      <c r="BVS1" s="100"/>
      <c r="BVT1" s="99"/>
      <c r="BVU1" s="99"/>
      <c r="BVV1" s="99"/>
      <c r="BVW1" s="99"/>
      <c r="BVX1" s="100"/>
      <c r="BVY1" s="99"/>
      <c r="BVZ1" s="99"/>
      <c r="BWA1" s="99"/>
      <c r="BWB1" s="99"/>
      <c r="BWC1" s="100"/>
      <c r="BWD1" s="99"/>
      <c r="BWE1" s="99"/>
      <c r="BWF1" s="99"/>
      <c r="BWG1" s="99"/>
      <c r="BWH1" s="100"/>
      <c r="BWI1" s="99"/>
      <c r="BWJ1" s="99"/>
      <c r="BWK1" s="99"/>
      <c r="BWL1" s="99"/>
      <c r="BWM1" s="100"/>
      <c r="BWN1" s="99"/>
      <c r="BWO1" s="99"/>
      <c r="BWP1" s="99"/>
      <c r="BWQ1" s="99"/>
      <c r="BWR1" s="100"/>
      <c r="BWS1" s="99"/>
      <c r="BWT1" s="99"/>
      <c r="BWU1" s="99"/>
      <c r="BWV1" s="99"/>
      <c r="BWW1" s="100"/>
      <c r="BWX1" s="99"/>
      <c r="BWY1" s="99"/>
      <c r="BWZ1" s="99"/>
      <c r="BXA1" s="99"/>
      <c r="BXB1" s="100"/>
      <c r="BXC1" s="99"/>
      <c r="BXD1" s="99"/>
      <c r="BXE1" s="99"/>
      <c r="BXF1" s="99"/>
      <c r="BXG1" s="100"/>
      <c r="BXH1" s="99"/>
      <c r="BXI1" s="99"/>
      <c r="BXJ1" s="99"/>
      <c r="BXK1" s="99"/>
      <c r="BXL1" s="100"/>
      <c r="BXM1" s="99"/>
      <c r="BXN1" s="99"/>
      <c r="BXO1" s="99"/>
      <c r="BXP1" s="99"/>
      <c r="BXQ1" s="100"/>
      <c r="BXR1" s="99"/>
      <c r="BXS1" s="99"/>
      <c r="BXT1" s="99"/>
      <c r="BXU1" s="99"/>
      <c r="BXV1" s="100"/>
      <c r="BXW1" s="99"/>
      <c r="BXX1" s="99"/>
      <c r="BXY1" s="99"/>
      <c r="BXZ1" s="99"/>
      <c r="BYA1" s="100"/>
      <c r="BYB1" s="99"/>
      <c r="BYC1" s="99"/>
      <c r="BYD1" s="99"/>
      <c r="BYE1" s="99"/>
      <c r="BYF1" s="100"/>
      <c r="BYG1" s="99"/>
      <c r="BYH1" s="99"/>
      <c r="BYI1" s="99"/>
      <c r="BYJ1" s="99"/>
      <c r="BYK1" s="100"/>
      <c r="BYL1" s="99"/>
      <c r="BYM1" s="99"/>
      <c r="BYN1" s="99"/>
      <c r="BYO1" s="99"/>
      <c r="BYP1" s="100"/>
      <c r="BYQ1" s="99"/>
      <c r="BYR1" s="99"/>
      <c r="BYS1" s="99"/>
      <c r="BYT1" s="99"/>
      <c r="BYU1" s="100"/>
      <c r="BYV1" s="99"/>
      <c r="BYW1" s="99"/>
      <c r="BYX1" s="99"/>
      <c r="BYY1" s="99"/>
      <c r="BYZ1" s="100"/>
      <c r="BZA1" s="99"/>
      <c r="BZB1" s="99"/>
      <c r="BZC1" s="99"/>
      <c r="BZD1" s="99"/>
      <c r="BZE1" s="100"/>
      <c r="BZF1" s="99"/>
      <c r="BZG1" s="99"/>
      <c r="BZH1" s="99"/>
      <c r="BZI1" s="99"/>
      <c r="BZJ1" s="100"/>
      <c r="BZK1" s="99"/>
      <c r="BZL1" s="99"/>
      <c r="BZM1" s="99"/>
      <c r="BZN1" s="99"/>
      <c r="BZO1" s="100"/>
      <c r="BZP1" s="99"/>
      <c r="BZQ1" s="99"/>
      <c r="BZR1" s="99"/>
      <c r="BZS1" s="99"/>
      <c r="BZT1" s="100"/>
      <c r="BZU1" s="99"/>
      <c r="BZV1" s="99"/>
      <c r="BZW1" s="99"/>
      <c r="BZX1" s="99"/>
      <c r="BZY1" s="100"/>
      <c r="BZZ1" s="99"/>
      <c r="CAA1" s="99"/>
      <c r="CAB1" s="99"/>
      <c r="CAC1" s="99"/>
      <c r="CAD1" s="100"/>
      <c r="CAE1" s="99"/>
      <c r="CAF1" s="99"/>
      <c r="CAG1" s="99"/>
      <c r="CAH1" s="99"/>
      <c r="CAI1" s="100"/>
      <c r="CAJ1" s="99"/>
      <c r="CAK1" s="99"/>
      <c r="CAL1" s="99"/>
      <c r="CAM1" s="99"/>
      <c r="CAN1" s="100"/>
      <c r="CAO1" s="99"/>
      <c r="CAP1" s="99"/>
      <c r="CAQ1" s="99"/>
      <c r="CAR1" s="99"/>
      <c r="CAS1" s="100"/>
      <c r="CAT1" s="99"/>
      <c r="CAU1" s="99"/>
      <c r="CAV1" s="99"/>
      <c r="CAW1" s="99"/>
      <c r="CAX1" s="100"/>
      <c r="CAY1" s="99"/>
      <c r="CAZ1" s="99"/>
      <c r="CBA1" s="99"/>
      <c r="CBB1" s="99"/>
      <c r="CBC1" s="100"/>
      <c r="CBD1" s="99"/>
      <c r="CBE1" s="99"/>
      <c r="CBF1" s="99"/>
      <c r="CBG1" s="99"/>
      <c r="CBH1" s="100"/>
      <c r="CBI1" s="99"/>
      <c r="CBJ1" s="99"/>
      <c r="CBK1" s="99"/>
      <c r="CBL1" s="99"/>
      <c r="CBM1" s="100"/>
      <c r="CBN1" s="99"/>
      <c r="CBO1" s="99"/>
      <c r="CBP1" s="99"/>
      <c r="CBQ1" s="99"/>
      <c r="CBR1" s="100"/>
      <c r="CBS1" s="99"/>
      <c r="CBT1" s="99"/>
      <c r="CBU1" s="99"/>
      <c r="CBV1" s="99"/>
      <c r="CBW1" s="100"/>
      <c r="CBX1" s="99"/>
      <c r="CBY1" s="99"/>
      <c r="CBZ1" s="99"/>
      <c r="CCA1" s="99"/>
      <c r="CCB1" s="100"/>
      <c r="CCC1" s="99"/>
      <c r="CCD1" s="99"/>
      <c r="CCE1" s="99"/>
      <c r="CCF1" s="99"/>
      <c r="CCG1" s="100"/>
      <c r="CCH1" s="99"/>
      <c r="CCI1" s="99"/>
      <c r="CCJ1" s="99"/>
      <c r="CCK1" s="99"/>
      <c r="CCL1" s="100"/>
      <c r="CCM1" s="99"/>
      <c r="CCN1" s="99"/>
      <c r="CCO1" s="99"/>
      <c r="CCP1" s="99"/>
      <c r="CCQ1" s="100"/>
      <c r="CCR1" s="99"/>
      <c r="CCS1" s="99"/>
      <c r="CCT1" s="99"/>
      <c r="CCU1" s="99"/>
      <c r="CCV1" s="100"/>
      <c r="CCW1" s="99"/>
      <c r="CCX1" s="99"/>
      <c r="CCY1" s="99"/>
      <c r="CCZ1" s="99"/>
      <c r="CDA1" s="100"/>
      <c r="CDB1" s="99"/>
      <c r="CDC1" s="99"/>
      <c r="CDD1" s="99"/>
      <c r="CDE1" s="99"/>
      <c r="CDF1" s="100"/>
      <c r="CDG1" s="99"/>
      <c r="CDH1" s="99"/>
      <c r="CDI1" s="99"/>
      <c r="CDJ1" s="99"/>
      <c r="CDK1" s="100"/>
      <c r="CDL1" s="99"/>
      <c r="CDM1" s="99"/>
      <c r="CDN1" s="99"/>
      <c r="CDO1" s="99"/>
      <c r="CDP1" s="100"/>
      <c r="CDQ1" s="99"/>
      <c r="CDR1" s="99"/>
      <c r="CDS1" s="99"/>
      <c r="CDT1" s="99"/>
      <c r="CDU1" s="100"/>
      <c r="CDV1" s="99"/>
      <c r="CDW1" s="99"/>
      <c r="CDX1" s="99"/>
      <c r="CDY1" s="99"/>
      <c r="CDZ1" s="100"/>
      <c r="CEA1" s="99"/>
      <c r="CEB1" s="99"/>
      <c r="CEC1" s="99"/>
      <c r="CED1" s="99"/>
      <c r="CEE1" s="100"/>
      <c r="CEF1" s="99"/>
      <c r="CEG1" s="99"/>
      <c r="CEH1" s="99"/>
      <c r="CEI1" s="99"/>
      <c r="CEJ1" s="100"/>
      <c r="CEK1" s="99"/>
      <c r="CEL1" s="99"/>
      <c r="CEM1" s="99"/>
      <c r="CEN1" s="99"/>
      <c r="CEO1" s="100"/>
      <c r="CEP1" s="99"/>
      <c r="CEQ1" s="99"/>
      <c r="CER1" s="99"/>
      <c r="CES1" s="99"/>
      <c r="CET1" s="100"/>
      <c r="CEU1" s="99"/>
      <c r="CEV1" s="99"/>
      <c r="CEW1" s="99"/>
      <c r="CEX1" s="99"/>
      <c r="CEY1" s="100"/>
      <c r="CEZ1" s="99"/>
      <c r="CFA1" s="99"/>
      <c r="CFB1" s="99"/>
      <c r="CFC1" s="99"/>
      <c r="CFD1" s="100"/>
      <c r="CFE1" s="99"/>
      <c r="CFF1" s="99"/>
      <c r="CFG1" s="99"/>
      <c r="CFH1" s="99"/>
      <c r="CFI1" s="100"/>
      <c r="CFJ1" s="99"/>
      <c r="CFK1" s="99"/>
      <c r="CFL1" s="99"/>
      <c r="CFM1" s="99"/>
      <c r="CFN1" s="100"/>
      <c r="CFO1" s="99"/>
      <c r="CFP1" s="99"/>
      <c r="CFQ1" s="99"/>
      <c r="CFR1" s="99"/>
      <c r="CFS1" s="100"/>
      <c r="CFT1" s="99"/>
      <c r="CFU1" s="99"/>
      <c r="CFV1" s="99"/>
      <c r="CFW1" s="99"/>
      <c r="CFX1" s="100"/>
      <c r="CFY1" s="99"/>
      <c r="CFZ1" s="99"/>
      <c r="CGA1" s="99"/>
      <c r="CGB1" s="99"/>
      <c r="CGC1" s="100"/>
      <c r="CGD1" s="99"/>
      <c r="CGE1" s="99"/>
      <c r="CGF1" s="99"/>
      <c r="CGG1" s="99"/>
      <c r="CGH1" s="100"/>
      <c r="CGI1" s="99"/>
      <c r="CGJ1" s="99"/>
      <c r="CGK1" s="99"/>
      <c r="CGL1" s="99"/>
      <c r="CGM1" s="100"/>
      <c r="CGN1" s="99"/>
      <c r="CGO1" s="99"/>
      <c r="CGP1" s="99"/>
      <c r="CGQ1" s="99"/>
      <c r="CGR1" s="100"/>
      <c r="CGS1" s="99"/>
      <c r="CGT1" s="99"/>
      <c r="CGU1" s="99"/>
      <c r="CGV1" s="99"/>
      <c r="CGW1" s="100"/>
      <c r="CGX1" s="99"/>
      <c r="CGY1" s="99"/>
      <c r="CGZ1" s="99"/>
      <c r="CHA1" s="99"/>
      <c r="CHB1" s="100"/>
      <c r="CHC1" s="99"/>
      <c r="CHD1" s="99"/>
      <c r="CHE1" s="99"/>
      <c r="CHF1" s="99"/>
      <c r="CHG1" s="100"/>
      <c r="CHH1" s="99"/>
      <c r="CHI1" s="99"/>
      <c r="CHJ1" s="99"/>
      <c r="CHK1" s="99"/>
      <c r="CHL1" s="100"/>
      <c r="CHM1" s="99"/>
      <c r="CHN1" s="99"/>
      <c r="CHO1" s="99"/>
      <c r="CHP1" s="99"/>
      <c r="CHQ1" s="100"/>
      <c r="CHR1" s="99"/>
      <c r="CHS1" s="99"/>
      <c r="CHT1" s="99"/>
      <c r="CHU1" s="99"/>
      <c r="CHV1" s="100"/>
      <c r="CHW1" s="99"/>
      <c r="CHX1" s="99"/>
      <c r="CHY1" s="99"/>
      <c r="CHZ1" s="99"/>
      <c r="CIA1" s="100"/>
      <c r="CIB1" s="99"/>
      <c r="CIC1" s="99"/>
      <c r="CID1" s="99"/>
      <c r="CIE1" s="99"/>
      <c r="CIF1" s="100"/>
      <c r="CIG1" s="99"/>
      <c r="CIH1" s="99"/>
      <c r="CII1" s="99"/>
      <c r="CIJ1" s="99"/>
      <c r="CIK1" s="100"/>
      <c r="CIL1" s="99"/>
      <c r="CIM1" s="99"/>
      <c r="CIN1" s="99"/>
      <c r="CIO1" s="99"/>
      <c r="CIP1" s="100"/>
      <c r="CIQ1" s="99"/>
      <c r="CIR1" s="99"/>
      <c r="CIS1" s="99"/>
      <c r="CIT1" s="99"/>
      <c r="CIU1" s="100"/>
      <c r="CIV1" s="99"/>
      <c r="CIW1" s="99"/>
      <c r="CIX1" s="99"/>
      <c r="CIY1" s="99"/>
      <c r="CIZ1" s="100"/>
      <c r="CJA1" s="99"/>
      <c r="CJB1" s="99"/>
      <c r="CJC1" s="99"/>
      <c r="CJD1" s="99"/>
      <c r="CJE1" s="100"/>
      <c r="CJF1" s="99"/>
      <c r="CJG1" s="99"/>
      <c r="CJH1" s="99"/>
      <c r="CJI1" s="99"/>
      <c r="CJJ1" s="100"/>
      <c r="CJK1" s="99"/>
      <c r="CJL1" s="99"/>
      <c r="CJM1" s="99"/>
      <c r="CJN1" s="99"/>
      <c r="CJO1" s="100"/>
      <c r="CJP1" s="99"/>
      <c r="CJQ1" s="99"/>
      <c r="CJR1" s="99"/>
      <c r="CJS1" s="99"/>
      <c r="CJT1" s="100"/>
      <c r="CJU1" s="99"/>
      <c r="CJV1" s="99"/>
      <c r="CJW1" s="99"/>
      <c r="CJX1" s="99"/>
      <c r="CJY1" s="100"/>
      <c r="CJZ1" s="99"/>
      <c r="CKA1" s="99"/>
      <c r="CKB1" s="99"/>
      <c r="CKC1" s="99"/>
      <c r="CKD1" s="100"/>
      <c r="CKE1" s="99"/>
      <c r="CKF1" s="99"/>
      <c r="CKG1" s="99"/>
      <c r="CKH1" s="99"/>
      <c r="CKI1" s="100"/>
      <c r="CKJ1" s="99"/>
      <c r="CKK1" s="99"/>
      <c r="CKL1" s="99"/>
      <c r="CKM1" s="99"/>
      <c r="CKN1" s="100"/>
      <c r="CKO1" s="99"/>
      <c r="CKP1" s="99"/>
      <c r="CKQ1" s="99"/>
      <c r="CKR1" s="99"/>
      <c r="CKS1" s="100"/>
      <c r="CKT1" s="99"/>
      <c r="CKU1" s="99"/>
      <c r="CKV1" s="99"/>
      <c r="CKW1" s="99"/>
      <c r="CKX1" s="100"/>
      <c r="CKY1" s="99"/>
      <c r="CKZ1" s="99"/>
      <c r="CLA1" s="99"/>
      <c r="CLB1" s="99"/>
      <c r="CLC1" s="100"/>
      <c r="CLD1" s="99"/>
      <c r="CLE1" s="99"/>
      <c r="CLF1" s="99"/>
      <c r="CLG1" s="99"/>
      <c r="CLH1" s="100"/>
      <c r="CLI1" s="99"/>
      <c r="CLJ1" s="99"/>
      <c r="CLK1" s="99"/>
      <c r="CLL1" s="99"/>
      <c r="CLM1" s="100"/>
      <c r="CLN1" s="99"/>
      <c r="CLO1" s="99"/>
      <c r="CLP1" s="99"/>
      <c r="CLQ1" s="99"/>
      <c r="CLR1" s="100"/>
      <c r="CLS1" s="99"/>
      <c r="CLT1" s="99"/>
      <c r="CLU1" s="99"/>
      <c r="CLV1" s="99"/>
      <c r="CLW1" s="100"/>
      <c r="CLX1" s="99"/>
      <c r="CLY1" s="99"/>
      <c r="CLZ1" s="99"/>
      <c r="CMA1" s="99"/>
      <c r="CMB1" s="100"/>
      <c r="CMC1" s="99"/>
      <c r="CMD1" s="99"/>
      <c r="CME1" s="99"/>
      <c r="CMF1" s="99"/>
      <c r="CMG1" s="100"/>
      <c r="CMH1" s="99"/>
      <c r="CMI1" s="99"/>
      <c r="CMJ1" s="99"/>
      <c r="CMK1" s="99"/>
      <c r="CML1" s="100"/>
      <c r="CMM1" s="99"/>
      <c r="CMN1" s="99"/>
      <c r="CMO1" s="99"/>
      <c r="CMP1" s="99"/>
      <c r="CMQ1" s="100"/>
      <c r="CMR1" s="99"/>
      <c r="CMS1" s="99"/>
      <c r="CMT1" s="99"/>
      <c r="CMU1" s="99"/>
      <c r="CMV1" s="100"/>
      <c r="CMW1" s="99"/>
      <c r="CMX1" s="99"/>
      <c r="CMY1" s="99"/>
      <c r="CMZ1" s="99"/>
      <c r="CNA1" s="100"/>
      <c r="CNB1" s="99"/>
      <c r="CNC1" s="99"/>
      <c r="CND1" s="99"/>
      <c r="CNE1" s="99"/>
      <c r="CNF1" s="100"/>
      <c r="CNG1" s="99"/>
      <c r="CNH1" s="99"/>
      <c r="CNI1" s="99"/>
      <c r="CNJ1" s="99"/>
      <c r="CNK1" s="100"/>
      <c r="CNL1" s="99"/>
      <c r="CNM1" s="99"/>
      <c r="CNN1" s="99"/>
      <c r="CNO1" s="99"/>
      <c r="CNP1" s="100"/>
      <c r="CNQ1" s="99"/>
      <c r="CNR1" s="99"/>
      <c r="CNS1" s="99"/>
      <c r="CNT1" s="99"/>
      <c r="CNU1" s="100"/>
      <c r="CNV1" s="99"/>
      <c r="CNW1" s="99"/>
      <c r="CNX1" s="99"/>
      <c r="CNY1" s="99"/>
      <c r="CNZ1" s="100"/>
      <c r="COA1" s="99"/>
      <c r="COB1" s="99"/>
      <c r="COC1" s="99"/>
      <c r="COD1" s="99"/>
      <c r="COE1" s="100"/>
      <c r="COF1" s="99"/>
      <c r="COG1" s="99"/>
      <c r="COH1" s="99"/>
      <c r="COI1" s="99"/>
      <c r="COJ1" s="100"/>
      <c r="COK1" s="99"/>
      <c r="COL1" s="99"/>
      <c r="COM1" s="99"/>
      <c r="CON1" s="99"/>
      <c r="COO1" s="100"/>
      <c r="COP1" s="99"/>
      <c r="COQ1" s="99"/>
      <c r="COR1" s="99"/>
      <c r="COS1" s="99"/>
      <c r="COT1" s="100"/>
      <c r="COU1" s="99"/>
      <c r="COV1" s="99"/>
      <c r="COW1" s="99"/>
      <c r="COX1" s="99"/>
      <c r="COY1" s="100"/>
      <c r="COZ1" s="99"/>
      <c r="CPA1" s="99"/>
      <c r="CPB1" s="99"/>
      <c r="CPC1" s="99"/>
      <c r="CPD1" s="100"/>
      <c r="CPE1" s="99"/>
      <c r="CPF1" s="99"/>
      <c r="CPG1" s="99"/>
      <c r="CPH1" s="99"/>
      <c r="CPI1" s="100"/>
      <c r="CPJ1" s="99"/>
      <c r="CPK1" s="99"/>
      <c r="CPL1" s="99"/>
      <c r="CPM1" s="99"/>
      <c r="CPN1" s="100"/>
      <c r="CPO1" s="99"/>
      <c r="CPP1" s="99"/>
      <c r="CPQ1" s="99"/>
      <c r="CPR1" s="99"/>
      <c r="CPS1" s="100"/>
      <c r="CPT1" s="99"/>
      <c r="CPU1" s="99"/>
      <c r="CPV1" s="99"/>
      <c r="CPW1" s="99"/>
      <c r="CPX1" s="100"/>
      <c r="CPY1" s="99"/>
      <c r="CPZ1" s="99"/>
      <c r="CQA1" s="99"/>
      <c r="CQB1" s="99"/>
      <c r="CQC1" s="100"/>
      <c r="CQD1" s="99"/>
      <c r="CQE1" s="99"/>
      <c r="CQF1" s="99"/>
      <c r="CQG1" s="99"/>
      <c r="CQH1" s="100"/>
      <c r="CQI1" s="99"/>
      <c r="CQJ1" s="99"/>
      <c r="CQK1" s="99"/>
      <c r="CQL1" s="99"/>
      <c r="CQM1" s="100"/>
      <c r="CQN1" s="99"/>
      <c r="CQO1" s="99"/>
      <c r="CQP1" s="99"/>
      <c r="CQQ1" s="99"/>
      <c r="CQR1" s="100"/>
      <c r="CQS1" s="99"/>
      <c r="CQT1" s="99"/>
      <c r="CQU1" s="99"/>
      <c r="CQV1" s="99"/>
      <c r="CQW1" s="100"/>
      <c r="CQX1" s="99"/>
      <c r="CQY1" s="99"/>
      <c r="CQZ1" s="99"/>
      <c r="CRA1" s="99"/>
      <c r="CRB1" s="100"/>
      <c r="CRC1" s="99"/>
      <c r="CRD1" s="99"/>
      <c r="CRE1" s="99"/>
      <c r="CRF1" s="99"/>
      <c r="CRG1" s="100"/>
      <c r="CRH1" s="99"/>
      <c r="CRI1" s="99"/>
      <c r="CRJ1" s="99"/>
      <c r="CRK1" s="99"/>
      <c r="CRL1" s="100"/>
      <c r="CRM1" s="99"/>
      <c r="CRN1" s="99"/>
      <c r="CRO1" s="99"/>
      <c r="CRP1" s="99"/>
      <c r="CRQ1" s="100"/>
      <c r="CRR1" s="99"/>
      <c r="CRS1" s="99"/>
      <c r="CRT1" s="99"/>
      <c r="CRU1" s="99"/>
      <c r="CRV1" s="100"/>
      <c r="CRW1" s="99"/>
      <c r="CRX1" s="99"/>
      <c r="CRY1" s="99"/>
      <c r="CRZ1" s="99"/>
      <c r="CSA1" s="100"/>
      <c r="CSB1" s="99"/>
      <c r="CSC1" s="99"/>
      <c r="CSD1" s="99"/>
      <c r="CSE1" s="99"/>
      <c r="CSF1" s="100"/>
      <c r="CSG1" s="99"/>
      <c r="CSH1" s="99"/>
      <c r="CSI1" s="99"/>
      <c r="CSJ1" s="99"/>
      <c r="CSK1" s="100"/>
      <c r="CSL1" s="99"/>
      <c r="CSM1" s="99"/>
      <c r="CSN1" s="99"/>
      <c r="CSO1" s="99"/>
      <c r="CSP1" s="100"/>
      <c r="CSQ1" s="99"/>
      <c r="CSR1" s="99"/>
      <c r="CSS1" s="99"/>
      <c r="CST1" s="99"/>
      <c r="CSU1" s="100"/>
      <c r="CSV1" s="99"/>
      <c r="CSW1" s="99"/>
      <c r="CSX1" s="99"/>
      <c r="CSY1" s="99"/>
      <c r="CSZ1" s="100"/>
      <c r="CTA1" s="99"/>
      <c r="CTB1" s="99"/>
      <c r="CTC1" s="99"/>
      <c r="CTD1" s="99"/>
      <c r="CTE1" s="100"/>
      <c r="CTF1" s="99"/>
      <c r="CTG1" s="99"/>
      <c r="CTH1" s="99"/>
      <c r="CTI1" s="99"/>
      <c r="CTJ1" s="100"/>
      <c r="CTK1" s="99"/>
      <c r="CTL1" s="99"/>
      <c r="CTM1" s="99"/>
      <c r="CTN1" s="99"/>
      <c r="CTO1" s="100"/>
      <c r="CTP1" s="99"/>
      <c r="CTQ1" s="99"/>
      <c r="CTR1" s="99"/>
      <c r="CTS1" s="99"/>
      <c r="CTT1" s="100"/>
      <c r="CTU1" s="99"/>
      <c r="CTV1" s="99"/>
      <c r="CTW1" s="99"/>
      <c r="CTX1" s="99"/>
      <c r="CTY1" s="100"/>
      <c r="CTZ1" s="99"/>
      <c r="CUA1" s="99"/>
      <c r="CUB1" s="99"/>
      <c r="CUC1" s="99"/>
      <c r="CUD1" s="100"/>
      <c r="CUE1" s="99"/>
      <c r="CUF1" s="99"/>
      <c r="CUG1" s="99"/>
      <c r="CUH1" s="99"/>
      <c r="CUI1" s="100"/>
      <c r="CUJ1" s="99"/>
      <c r="CUK1" s="99"/>
      <c r="CUL1" s="99"/>
      <c r="CUM1" s="99"/>
      <c r="CUN1" s="100"/>
      <c r="CUO1" s="99"/>
      <c r="CUP1" s="99"/>
      <c r="CUQ1" s="99"/>
      <c r="CUR1" s="99"/>
      <c r="CUS1" s="100"/>
      <c r="CUT1" s="99"/>
      <c r="CUU1" s="99"/>
      <c r="CUV1" s="99"/>
      <c r="CUW1" s="99"/>
      <c r="CUX1" s="100"/>
      <c r="CUY1" s="99"/>
      <c r="CUZ1" s="99"/>
      <c r="CVA1" s="99"/>
      <c r="CVB1" s="99"/>
      <c r="CVC1" s="100"/>
      <c r="CVD1" s="99"/>
      <c r="CVE1" s="99"/>
      <c r="CVF1" s="99"/>
      <c r="CVG1" s="99"/>
      <c r="CVH1" s="100"/>
      <c r="CVI1" s="99"/>
      <c r="CVJ1" s="99"/>
      <c r="CVK1" s="99"/>
      <c r="CVL1" s="99"/>
      <c r="CVM1" s="100"/>
      <c r="CVN1" s="99"/>
      <c r="CVO1" s="99"/>
      <c r="CVP1" s="99"/>
      <c r="CVQ1" s="99"/>
      <c r="CVR1" s="100"/>
      <c r="CVS1" s="99"/>
      <c r="CVT1" s="99"/>
      <c r="CVU1" s="99"/>
      <c r="CVV1" s="99"/>
      <c r="CVW1" s="100"/>
      <c r="CVX1" s="99"/>
      <c r="CVY1" s="99"/>
      <c r="CVZ1" s="99"/>
      <c r="CWA1" s="99"/>
      <c r="CWB1" s="100"/>
      <c r="CWC1" s="99"/>
      <c r="CWD1" s="99"/>
      <c r="CWE1" s="99"/>
      <c r="CWF1" s="99"/>
      <c r="CWG1" s="100"/>
      <c r="CWH1" s="99"/>
      <c r="CWI1" s="99"/>
      <c r="CWJ1" s="99"/>
      <c r="CWK1" s="99"/>
      <c r="CWL1" s="100"/>
      <c r="CWM1" s="99"/>
      <c r="CWN1" s="99"/>
      <c r="CWO1" s="99"/>
      <c r="CWP1" s="99"/>
      <c r="CWQ1" s="100"/>
      <c r="CWR1" s="99"/>
      <c r="CWS1" s="99"/>
      <c r="CWT1" s="99"/>
      <c r="CWU1" s="99"/>
      <c r="CWV1" s="100"/>
      <c r="CWW1" s="99"/>
      <c r="CWX1" s="99"/>
      <c r="CWY1" s="99"/>
      <c r="CWZ1" s="99"/>
      <c r="CXA1" s="100"/>
      <c r="CXB1" s="99"/>
      <c r="CXC1" s="99"/>
      <c r="CXD1" s="99"/>
      <c r="CXE1" s="99"/>
      <c r="CXF1" s="100"/>
      <c r="CXG1" s="99"/>
      <c r="CXH1" s="99"/>
      <c r="CXI1" s="99"/>
      <c r="CXJ1" s="99"/>
      <c r="CXK1" s="100"/>
      <c r="CXL1" s="99"/>
      <c r="CXM1" s="99"/>
      <c r="CXN1" s="99"/>
      <c r="CXO1" s="99"/>
      <c r="CXP1" s="100"/>
      <c r="CXQ1" s="99"/>
      <c r="CXR1" s="99"/>
      <c r="CXS1" s="99"/>
      <c r="CXT1" s="99"/>
      <c r="CXU1" s="100"/>
      <c r="CXV1" s="99"/>
      <c r="CXW1" s="99"/>
      <c r="CXX1" s="99"/>
      <c r="CXY1" s="99"/>
      <c r="CXZ1" s="100"/>
      <c r="CYA1" s="99"/>
      <c r="CYB1" s="99"/>
      <c r="CYC1" s="99"/>
      <c r="CYD1" s="99"/>
      <c r="CYE1" s="100"/>
      <c r="CYF1" s="99"/>
      <c r="CYG1" s="99"/>
      <c r="CYH1" s="99"/>
      <c r="CYI1" s="99"/>
      <c r="CYJ1" s="100"/>
      <c r="CYK1" s="99"/>
      <c r="CYL1" s="99"/>
      <c r="CYM1" s="99"/>
      <c r="CYN1" s="99"/>
      <c r="CYO1" s="100"/>
      <c r="CYP1" s="99"/>
      <c r="CYQ1" s="99"/>
      <c r="CYR1" s="99"/>
      <c r="CYS1" s="99"/>
      <c r="CYT1" s="100"/>
      <c r="CYU1" s="99"/>
      <c r="CYV1" s="99"/>
      <c r="CYW1" s="99"/>
      <c r="CYX1" s="99"/>
      <c r="CYY1" s="100"/>
      <c r="CYZ1" s="99"/>
      <c r="CZA1" s="99"/>
      <c r="CZB1" s="99"/>
      <c r="CZC1" s="99"/>
      <c r="CZD1" s="100"/>
      <c r="CZE1" s="99"/>
      <c r="CZF1" s="99"/>
      <c r="CZG1" s="99"/>
      <c r="CZH1" s="99"/>
      <c r="CZI1" s="100"/>
      <c r="CZJ1" s="99"/>
      <c r="CZK1" s="99"/>
      <c r="CZL1" s="99"/>
      <c r="CZM1" s="99"/>
      <c r="CZN1" s="100"/>
      <c r="CZO1" s="99"/>
      <c r="CZP1" s="99"/>
      <c r="CZQ1" s="99"/>
      <c r="CZR1" s="99"/>
      <c r="CZS1" s="100"/>
      <c r="CZT1" s="99"/>
      <c r="CZU1" s="99"/>
      <c r="CZV1" s="99"/>
      <c r="CZW1" s="99"/>
      <c r="CZX1" s="100"/>
      <c r="CZY1" s="99"/>
      <c r="CZZ1" s="99"/>
      <c r="DAA1" s="99"/>
      <c r="DAB1" s="99"/>
      <c r="DAC1" s="100"/>
      <c r="DAD1" s="99"/>
      <c r="DAE1" s="99"/>
      <c r="DAF1" s="99"/>
      <c r="DAG1" s="99"/>
      <c r="DAH1" s="100"/>
      <c r="DAI1" s="99"/>
      <c r="DAJ1" s="99"/>
      <c r="DAK1" s="99"/>
      <c r="DAL1" s="99"/>
      <c r="DAM1" s="100"/>
      <c r="DAN1" s="99"/>
      <c r="DAO1" s="99"/>
      <c r="DAP1" s="99"/>
      <c r="DAQ1" s="99"/>
      <c r="DAR1" s="100"/>
      <c r="DAS1" s="99"/>
      <c r="DAT1" s="99"/>
      <c r="DAU1" s="99"/>
      <c r="DAV1" s="99"/>
      <c r="DAW1" s="100"/>
      <c r="DAX1" s="99"/>
      <c r="DAY1" s="99"/>
      <c r="DAZ1" s="99"/>
      <c r="DBA1" s="99"/>
      <c r="DBB1" s="100"/>
      <c r="DBC1" s="99"/>
      <c r="DBD1" s="99"/>
      <c r="DBE1" s="99"/>
      <c r="DBF1" s="99"/>
      <c r="DBG1" s="100"/>
      <c r="DBH1" s="99"/>
      <c r="DBI1" s="99"/>
      <c r="DBJ1" s="99"/>
      <c r="DBK1" s="99"/>
      <c r="DBL1" s="100"/>
      <c r="DBM1" s="99"/>
      <c r="DBN1" s="99"/>
      <c r="DBO1" s="99"/>
      <c r="DBP1" s="99"/>
      <c r="DBQ1" s="100"/>
      <c r="DBR1" s="99"/>
      <c r="DBS1" s="99"/>
      <c r="DBT1" s="99"/>
      <c r="DBU1" s="99"/>
      <c r="DBV1" s="100"/>
      <c r="DBW1" s="99"/>
      <c r="DBX1" s="99"/>
      <c r="DBY1" s="99"/>
      <c r="DBZ1" s="99"/>
      <c r="DCA1" s="100"/>
      <c r="DCB1" s="99"/>
      <c r="DCC1" s="99"/>
      <c r="DCD1" s="99"/>
      <c r="DCE1" s="99"/>
      <c r="DCF1" s="100"/>
      <c r="DCG1" s="99"/>
      <c r="DCH1" s="99"/>
      <c r="DCI1" s="99"/>
      <c r="DCJ1" s="99"/>
      <c r="DCK1" s="100"/>
      <c r="DCL1" s="99"/>
      <c r="DCM1" s="99"/>
      <c r="DCN1" s="99"/>
      <c r="DCO1" s="99"/>
      <c r="DCP1" s="100"/>
      <c r="DCQ1" s="99"/>
      <c r="DCR1" s="99"/>
      <c r="DCS1" s="99"/>
      <c r="DCT1" s="99"/>
      <c r="DCU1" s="100"/>
      <c r="DCV1" s="99"/>
      <c r="DCW1" s="99"/>
      <c r="DCX1" s="99"/>
      <c r="DCY1" s="99"/>
      <c r="DCZ1" s="100"/>
      <c r="DDA1" s="99"/>
      <c r="DDB1" s="99"/>
      <c r="DDC1" s="99"/>
      <c r="DDD1" s="99"/>
      <c r="DDE1" s="100"/>
      <c r="DDF1" s="99"/>
      <c r="DDG1" s="99"/>
      <c r="DDH1" s="99"/>
      <c r="DDI1" s="99"/>
      <c r="DDJ1" s="100"/>
      <c r="DDK1" s="99"/>
      <c r="DDL1" s="99"/>
      <c r="DDM1" s="99"/>
      <c r="DDN1" s="99"/>
      <c r="DDO1" s="100"/>
      <c r="DDP1" s="99"/>
      <c r="DDQ1" s="99"/>
      <c r="DDR1" s="99"/>
      <c r="DDS1" s="99"/>
      <c r="DDT1" s="100"/>
      <c r="DDU1" s="99"/>
      <c r="DDV1" s="99"/>
      <c r="DDW1" s="99"/>
      <c r="DDX1" s="99"/>
      <c r="DDY1" s="100"/>
      <c r="DDZ1" s="99"/>
      <c r="DEA1" s="99"/>
      <c r="DEB1" s="99"/>
      <c r="DEC1" s="99"/>
      <c r="DED1" s="100"/>
      <c r="DEE1" s="99"/>
      <c r="DEF1" s="99"/>
      <c r="DEG1" s="99"/>
      <c r="DEH1" s="99"/>
      <c r="DEI1" s="100"/>
      <c r="DEJ1" s="99"/>
      <c r="DEK1" s="99"/>
      <c r="DEL1" s="99"/>
      <c r="DEM1" s="99"/>
      <c r="DEN1" s="100"/>
      <c r="DEO1" s="99"/>
      <c r="DEP1" s="99"/>
      <c r="DEQ1" s="99"/>
      <c r="DER1" s="99"/>
      <c r="DES1" s="100"/>
      <c r="DET1" s="99"/>
      <c r="DEU1" s="99"/>
      <c r="DEV1" s="99"/>
      <c r="DEW1" s="99"/>
      <c r="DEX1" s="100"/>
      <c r="DEY1" s="99"/>
      <c r="DEZ1" s="99"/>
      <c r="DFA1" s="99"/>
      <c r="DFB1" s="99"/>
      <c r="DFC1" s="100"/>
      <c r="DFD1" s="99"/>
      <c r="DFE1" s="99"/>
      <c r="DFF1" s="99"/>
      <c r="DFG1" s="99"/>
      <c r="DFH1" s="100"/>
      <c r="DFI1" s="99"/>
      <c r="DFJ1" s="99"/>
      <c r="DFK1" s="99"/>
      <c r="DFL1" s="99"/>
      <c r="DFM1" s="100"/>
      <c r="DFN1" s="99"/>
      <c r="DFO1" s="99"/>
      <c r="DFP1" s="99"/>
      <c r="DFQ1" s="99"/>
      <c r="DFR1" s="100"/>
      <c r="DFS1" s="99"/>
      <c r="DFT1" s="99"/>
      <c r="DFU1" s="99"/>
      <c r="DFV1" s="99"/>
      <c r="DFW1" s="100"/>
      <c r="DFX1" s="99"/>
      <c r="DFY1" s="99"/>
      <c r="DFZ1" s="99"/>
      <c r="DGA1" s="99"/>
      <c r="DGB1" s="100"/>
      <c r="DGC1" s="99"/>
      <c r="DGD1" s="99"/>
      <c r="DGE1" s="99"/>
      <c r="DGF1" s="99"/>
      <c r="DGG1" s="100"/>
      <c r="DGH1" s="99"/>
      <c r="DGI1" s="99"/>
      <c r="DGJ1" s="99"/>
      <c r="DGK1" s="99"/>
      <c r="DGL1" s="100"/>
      <c r="DGM1" s="99"/>
      <c r="DGN1" s="99"/>
      <c r="DGO1" s="99"/>
      <c r="DGP1" s="99"/>
      <c r="DGQ1" s="100"/>
      <c r="DGR1" s="99"/>
      <c r="DGS1" s="99"/>
      <c r="DGT1" s="99"/>
      <c r="DGU1" s="99"/>
      <c r="DGV1" s="100"/>
      <c r="DGW1" s="99"/>
      <c r="DGX1" s="99"/>
      <c r="DGY1" s="99"/>
      <c r="DGZ1" s="99"/>
      <c r="DHA1" s="100"/>
      <c r="DHB1" s="99"/>
      <c r="DHC1" s="99"/>
      <c r="DHD1" s="99"/>
      <c r="DHE1" s="99"/>
      <c r="DHF1" s="100"/>
      <c r="DHG1" s="99"/>
      <c r="DHH1" s="99"/>
      <c r="DHI1" s="99"/>
      <c r="DHJ1" s="99"/>
      <c r="DHK1" s="100"/>
      <c r="DHL1" s="99"/>
      <c r="DHM1" s="99"/>
      <c r="DHN1" s="99"/>
      <c r="DHO1" s="99"/>
      <c r="DHP1" s="100"/>
      <c r="DHQ1" s="99"/>
      <c r="DHR1" s="99"/>
      <c r="DHS1" s="99"/>
      <c r="DHT1" s="99"/>
      <c r="DHU1" s="100"/>
      <c r="DHV1" s="99"/>
      <c r="DHW1" s="99"/>
      <c r="DHX1" s="99"/>
      <c r="DHY1" s="99"/>
      <c r="DHZ1" s="100"/>
      <c r="DIA1" s="99"/>
      <c r="DIB1" s="99"/>
      <c r="DIC1" s="99"/>
      <c r="DID1" s="99"/>
      <c r="DIE1" s="100"/>
      <c r="DIF1" s="99"/>
      <c r="DIG1" s="99"/>
      <c r="DIH1" s="99"/>
      <c r="DII1" s="99"/>
      <c r="DIJ1" s="100"/>
      <c r="DIK1" s="99"/>
      <c r="DIL1" s="99"/>
      <c r="DIM1" s="99"/>
      <c r="DIN1" s="99"/>
      <c r="DIO1" s="100"/>
      <c r="DIP1" s="99"/>
      <c r="DIQ1" s="99"/>
      <c r="DIR1" s="99"/>
      <c r="DIS1" s="99"/>
      <c r="DIT1" s="100"/>
      <c r="DIU1" s="99"/>
      <c r="DIV1" s="99"/>
      <c r="DIW1" s="99"/>
      <c r="DIX1" s="99"/>
      <c r="DIY1" s="100"/>
      <c r="DIZ1" s="99"/>
      <c r="DJA1" s="99"/>
      <c r="DJB1" s="99"/>
      <c r="DJC1" s="99"/>
      <c r="DJD1" s="100"/>
      <c r="DJE1" s="99"/>
      <c r="DJF1" s="99"/>
      <c r="DJG1" s="99"/>
      <c r="DJH1" s="99"/>
      <c r="DJI1" s="100"/>
      <c r="DJJ1" s="99"/>
      <c r="DJK1" s="99"/>
      <c r="DJL1" s="99"/>
      <c r="DJM1" s="99"/>
      <c r="DJN1" s="100"/>
      <c r="DJO1" s="99"/>
      <c r="DJP1" s="99"/>
      <c r="DJQ1" s="99"/>
      <c r="DJR1" s="99"/>
      <c r="DJS1" s="100"/>
      <c r="DJT1" s="99"/>
      <c r="DJU1" s="99"/>
      <c r="DJV1" s="99"/>
      <c r="DJW1" s="99"/>
      <c r="DJX1" s="100"/>
      <c r="DJY1" s="99"/>
      <c r="DJZ1" s="99"/>
      <c r="DKA1" s="99"/>
      <c r="DKB1" s="99"/>
      <c r="DKC1" s="100"/>
      <c r="DKD1" s="99"/>
      <c r="DKE1" s="99"/>
      <c r="DKF1" s="99"/>
      <c r="DKG1" s="99"/>
      <c r="DKH1" s="100"/>
      <c r="DKI1" s="99"/>
      <c r="DKJ1" s="99"/>
      <c r="DKK1" s="99"/>
      <c r="DKL1" s="99"/>
      <c r="DKM1" s="100"/>
      <c r="DKN1" s="99"/>
      <c r="DKO1" s="99"/>
      <c r="DKP1" s="99"/>
      <c r="DKQ1" s="99"/>
      <c r="DKR1" s="100"/>
      <c r="DKS1" s="99"/>
      <c r="DKT1" s="99"/>
      <c r="DKU1" s="99"/>
      <c r="DKV1" s="99"/>
      <c r="DKW1" s="100"/>
      <c r="DKX1" s="99"/>
      <c r="DKY1" s="99"/>
      <c r="DKZ1" s="99"/>
      <c r="DLA1" s="99"/>
      <c r="DLB1" s="100"/>
      <c r="DLC1" s="99"/>
      <c r="DLD1" s="99"/>
      <c r="DLE1" s="99"/>
      <c r="DLF1" s="99"/>
      <c r="DLG1" s="100"/>
      <c r="DLH1" s="99"/>
      <c r="DLI1" s="99"/>
      <c r="DLJ1" s="99"/>
      <c r="DLK1" s="99"/>
      <c r="DLL1" s="100"/>
      <c r="DLM1" s="99"/>
      <c r="DLN1" s="99"/>
      <c r="DLO1" s="99"/>
      <c r="DLP1" s="99"/>
      <c r="DLQ1" s="100"/>
      <c r="DLR1" s="99"/>
      <c r="DLS1" s="99"/>
      <c r="DLT1" s="99"/>
      <c r="DLU1" s="99"/>
      <c r="DLV1" s="100"/>
      <c r="DLW1" s="99"/>
      <c r="DLX1" s="99"/>
      <c r="DLY1" s="99"/>
      <c r="DLZ1" s="99"/>
      <c r="DMA1" s="100"/>
      <c r="DMB1" s="99"/>
      <c r="DMC1" s="99"/>
      <c r="DMD1" s="99"/>
      <c r="DME1" s="99"/>
      <c r="DMF1" s="100"/>
      <c r="DMG1" s="99"/>
      <c r="DMH1" s="99"/>
      <c r="DMI1" s="99"/>
      <c r="DMJ1" s="99"/>
      <c r="DMK1" s="100"/>
      <c r="DML1" s="99"/>
      <c r="DMM1" s="99"/>
      <c r="DMN1" s="99"/>
      <c r="DMO1" s="99"/>
      <c r="DMP1" s="100"/>
      <c r="DMQ1" s="99"/>
      <c r="DMR1" s="99"/>
      <c r="DMS1" s="99"/>
      <c r="DMT1" s="99"/>
      <c r="DMU1" s="100"/>
      <c r="DMV1" s="99"/>
      <c r="DMW1" s="99"/>
      <c r="DMX1" s="99"/>
      <c r="DMY1" s="99"/>
      <c r="DMZ1" s="100"/>
      <c r="DNA1" s="99"/>
      <c r="DNB1" s="99"/>
      <c r="DNC1" s="99"/>
      <c r="DND1" s="99"/>
      <c r="DNE1" s="100"/>
      <c r="DNF1" s="99"/>
      <c r="DNG1" s="99"/>
      <c r="DNH1" s="99"/>
      <c r="DNI1" s="99"/>
      <c r="DNJ1" s="100"/>
      <c r="DNK1" s="99"/>
      <c r="DNL1" s="99"/>
      <c r="DNM1" s="99"/>
      <c r="DNN1" s="99"/>
      <c r="DNO1" s="100"/>
      <c r="DNP1" s="99"/>
      <c r="DNQ1" s="99"/>
      <c r="DNR1" s="99"/>
      <c r="DNS1" s="99"/>
      <c r="DNT1" s="100"/>
      <c r="DNU1" s="99"/>
      <c r="DNV1" s="99"/>
      <c r="DNW1" s="99"/>
      <c r="DNX1" s="99"/>
      <c r="DNY1" s="100"/>
      <c r="DNZ1" s="99"/>
      <c r="DOA1" s="99"/>
      <c r="DOB1" s="99"/>
      <c r="DOC1" s="99"/>
      <c r="DOD1" s="100"/>
      <c r="DOE1" s="99"/>
      <c r="DOF1" s="99"/>
      <c r="DOG1" s="99"/>
      <c r="DOH1" s="99"/>
      <c r="DOI1" s="100"/>
      <c r="DOJ1" s="99"/>
      <c r="DOK1" s="99"/>
      <c r="DOL1" s="99"/>
      <c r="DOM1" s="99"/>
      <c r="DON1" s="100"/>
      <c r="DOO1" s="99"/>
      <c r="DOP1" s="99"/>
      <c r="DOQ1" s="99"/>
      <c r="DOR1" s="99"/>
      <c r="DOS1" s="100"/>
      <c r="DOT1" s="99"/>
      <c r="DOU1" s="99"/>
      <c r="DOV1" s="99"/>
      <c r="DOW1" s="99"/>
      <c r="DOX1" s="100"/>
      <c r="DOY1" s="99"/>
      <c r="DOZ1" s="99"/>
      <c r="DPA1" s="99"/>
      <c r="DPB1" s="99"/>
      <c r="DPC1" s="100"/>
      <c r="DPD1" s="99"/>
      <c r="DPE1" s="99"/>
      <c r="DPF1" s="99"/>
      <c r="DPG1" s="99"/>
      <c r="DPH1" s="100"/>
      <c r="DPI1" s="99"/>
      <c r="DPJ1" s="99"/>
      <c r="DPK1" s="99"/>
      <c r="DPL1" s="99"/>
      <c r="DPM1" s="100"/>
      <c r="DPN1" s="99"/>
      <c r="DPO1" s="99"/>
      <c r="DPP1" s="99"/>
      <c r="DPQ1" s="99"/>
      <c r="DPR1" s="100"/>
      <c r="DPS1" s="99"/>
      <c r="DPT1" s="99"/>
      <c r="DPU1" s="99"/>
      <c r="DPV1" s="99"/>
      <c r="DPW1" s="100"/>
      <c r="DPX1" s="99"/>
      <c r="DPY1" s="99"/>
      <c r="DPZ1" s="99"/>
      <c r="DQA1" s="99"/>
      <c r="DQB1" s="100"/>
      <c r="DQC1" s="99"/>
      <c r="DQD1" s="99"/>
      <c r="DQE1" s="99"/>
      <c r="DQF1" s="99"/>
      <c r="DQG1" s="100"/>
      <c r="DQH1" s="99"/>
      <c r="DQI1" s="99"/>
      <c r="DQJ1" s="99"/>
      <c r="DQK1" s="99"/>
      <c r="DQL1" s="100"/>
      <c r="DQM1" s="99"/>
      <c r="DQN1" s="99"/>
      <c r="DQO1" s="99"/>
      <c r="DQP1" s="99"/>
      <c r="DQQ1" s="100"/>
      <c r="DQR1" s="99"/>
      <c r="DQS1" s="99"/>
      <c r="DQT1" s="99"/>
      <c r="DQU1" s="99"/>
      <c r="DQV1" s="100"/>
      <c r="DQW1" s="99"/>
      <c r="DQX1" s="99"/>
      <c r="DQY1" s="99"/>
      <c r="DQZ1" s="99"/>
      <c r="DRA1" s="100"/>
      <c r="DRB1" s="99"/>
      <c r="DRC1" s="99"/>
      <c r="DRD1" s="99"/>
      <c r="DRE1" s="99"/>
      <c r="DRF1" s="100"/>
      <c r="DRG1" s="99"/>
      <c r="DRH1" s="99"/>
      <c r="DRI1" s="99"/>
      <c r="DRJ1" s="99"/>
      <c r="DRK1" s="100"/>
      <c r="DRL1" s="99"/>
      <c r="DRM1" s="99"/>
      <c r="DRN1" s="99"/>
      <c r="DRO1" s="99"/>
      <c r="DRP1" s="100"/>
      <c r="DRQ1" s="99"/>
      <c r="DRR1" s="99"/>
      <c r="DRS1" s="99"/>
      <c r="DRT1" s="99"/>
      <c r="DRU1" s="100"/>
      <c r="DRV1" s="99"/>
      <c r="DRW1" s="99"/>
      <c r="DRX1" s="99"/>
      <c r="DRY1" s="99"/>
      <c r="DRZ1" s="100"/>
      <c r="DSA1" s="99"/>
      <c r="DSB1" s="99"/>
      <c r="DSC1" s="99"/>
      <c r="DSD1" s="99"/>
      <c r="DSE1" s="100"/>
      <c r="DSF1" s="99"/>
      <c r="DSG1" s="99"/>
      <c r="DSH1" s="99"/>
      <c r="DSI1" s="99"/>
      <c r="DSJ1" s="100"/>
      <c r="DSK1" s="99"/>
      <c r="DSL1" s="99"/>
      <c r="DSM1" s="99"/>
      <c r="DSN1" s="99"/>
      <c r="DSO1" s="100"/>
      <c r="DSP1" s="99"/>
      <c r="DSQ1" s="99"/>
      <c r="DSR1" s="99"/>
      <c r="DSS1" s="99"/>
      <c r="DST1" s="100"/>
      <c r="DSU1" s="99"/>
      <c r="DSV1" s="99"/>
      <c r="DSW1" s="99"/>
      <c r="DSX1" s="99"/>
      <c r="DSY1" s="100"/>
      <c r="DSZ1" s="99"/>
      <c r="DTA1" s="99"/>
      <c r="DTB1" s="99"/>
      <c r="DTC1" s="99"/>
      <c r="DTD1" s="100"/>
      <c r="DTE1" s="99"/>
      <c r="DTF1" s="99"/>
      <c r="DTG1" s="99"/>
      <c r="DTH1" s="99"/>
      <c r="DTI1" s="100"/>
      <c r="DTJ1" s="99"/>
      <c r="DTK1" s="99"/>
      <c r="DTL1" s="99"/>
      <c r="DTM1" s="99"/>
      <c r="DTN1" s="100"/>
      <c r="DTO1" s="99"/>
      <c r="DTP1" s="99"/>
      <c r="DTQ1" s="99"/>
      <c r="DTR1" s="99"/>
      <c r="DTS1" s="100"/>
      <c r="DTT1" s="99"/>
      <c r="DTU1" s="99"/>
      <c r="DTV1" s="99"/>
      <c r="DTW1" s="99"/>
      <c r="DTX1" s="100"/>
      <c r="DTY1" s="99"/>
      <c r="DTZ1" s="99"/>
      <c r="DUA1" s="99"/>
      <c r="DUB1" s="99"/>
      <c r="DUC1" s="100"/>
      <c r="DUD1" s="99"/>
      <c r="DUE1" s="99"/>
      <c r="DUF1" s="99"/>
      <c r="DUG1" s="99"/>
      <c r="DUH1" s="100"/>
      <c r="DUI1" s="99"/>
      <c r="DUJ1" s="99"/>
      <c r="DUK1" s="99"/>
      <c r="DUL1" s="99"/>
      <c r="DUM1" s="100"/>
      <c r="DUN1" s="99"/>
      <c r="DUO1" s="99"/>
      <c r="DUP1" s="99"/>
      <c r="DUQ1" s="99"/>
      <c r="DUR1" s="100"/>
      <c r="DUS1" s="99"/>
      <c r="DUT1" s="99"/>
      <c r="DUU1" s="99"/>
      <c r="DUV1" s="99"/>
      <c r="DUW1" s="100"/>
      <c r="DUX1" s="99"/>
      <c r="DUY1" s="99"/>
      <c r="DUZ1" s="99"/>
      <c r="DVA1" s="99"/>
      <c r="DVB1" s="100"/>
      <c r="DVC1" s="99"/>
      <c r="DVD1" s="99"/>
      <c r="DVE1" s="99"/>
      <c r="DVF1" s="99"/>
      <c r="DVG1" s="100"/>
      <c r="DVH1" s="99"/>
      <c r="DVI1" s="99"/>
      <c r="DVJ1" s="99"/>
      <c r="DVK1" s="99"/>
      <c r="DVL1" s="100"/>
      <c r="DVM1" s="99"/>
      <c r="DVN1" s="99"/>
      <c r="DVO1" s="99"/>
      <c r="DVP1" s="99"/>
      <c r="DVQ1" s="100"/>
      <c r="DVR1" s="99"/>
      <c r="DVS1" s="99"/>
      <c r="DVT1" s="99"/>
      <c r="DVU1" s="99"/>
      <c r="DVV1" s="100"/>
      <c r="DVW1" s="99"/>
      <c r="DVX1" s="99"/>
      <c r="DVY1" s="99"/>
      <c r="DVZ1" s="99"/>
      <c r="DWA1" s="100"/>
      <c r="DWB1" s="99"/>
      <c r="DWC1" s="99"/>
      <c r="DWD1" s="99"/>
      <c r="DWE1" s="99"/>
      <c r="DWF1" s="100"/>
      <c r="DWG1" s="99"/>
      <c r="DWH1" s="99"/>
      <c r="DWI1" s="99"/>
      <c r="DWJ1" s="99"/>
      <c r="DWK1" s="100"/>
      <c r="DWL1" s="99"/>
      <c r="DWM1" s="99"/>
      <c r="DWN1" s="99"/>
      <c r="DWO1" s="99"/>
      <c r="DWP1" s="100"/>
      <c r="DWQ1" s="99"/>
      <c r="DWR1" s="99"/>
      <c r="DWS1" s="99"/>
      <c r="DWT1" s="99"/>
      <c r="DWU1" s="100"/>
      <c r="DWV1" s="99"/>
      <c r="DWW1" s="99"/>
      <c r="DWX1" s="99"/>
      <c r="DWY1" s="99"/>
      <c r="DWZ1" s="100"/>
      <c r="DXA1" s="99"/>
      <c r="DXB1" s="99"/>
      <c r="DXC1" s="99"/>
      <c r="DXD1" s="99"/>
      <c r="DXE1" s="100"/>
      <c r="DXF1" s="99"/>
      <c r="DXG1" s="99"/>
      <c r="DXH1" s="99"/>
      <c r="DXI1" s="99"/>
      <c r="DXJ1" s="100"/>
      <c r="DXK1" s="99"/>
      <c r="DXL1" s="99"/>
      <c r="DXM1" s="99"/>
      <c r="DXN1" s="99"/>
      <c r="DXO1" s="100"/>
      <c r="DXP1" s="99"/>
      <c r="DXQ1" s="99"/>
      <c r="DXR1" s="99"/>
      <c r="DXS1" s="99"/>
      <c r="DXT1" s="100"/>
      <c r="DXU1" s="99"/>
      <c r="DXV1" s="99"/>
      <c r="DXW1" s="99"/>
      <c r="DXX1" s="99"/>
      <c r="DXY1" s="100"/>
      <c r="DXZ1" s="99"/>
      <c r="DYA1" s="99"/>
      <c r="DYB1" s="99"/>
      <c r="DYC1" s="99"/>
      <c r="DYD1" s="100"/>
      <c r="DYE1" s="99"/>
      <c r="DYF1" s="99"/>
      <c r="DYG1" s="99"/>
      <c r="DYH1" s="99"/>
      <c r="DYI1" s="100"/>
      <c r="DYJ1" s="99"/>
      <c r="DYK1" s="99"/>
      <c r="DYL1" s="99"/>
      <c r="DYM1" s="99"/>
      <c r="DYN1" s="100"/>
      <c r="DYO1" s="99"/>
      <c r="DYP1" s="99"/>
      <c r="DYQ1" s="99"/>
      <c r="DYR1" s="99"/>
      <c r="DYS1" s="100"/>
      <c r="DYT1" s="99"/>
      <c r="DYU1" s="99"/>
      <c r="DYV1" s="99"/>
      <c r="DYW1" s="99"/>
      <c r="DYX1" s="100"/>
      <c r="DYY1" s="99"/>
      <c r="DYZ1" s="99"/>
      <c r="DZA1" s="99"/>
      <c r="DZB1" s="99"/>
      <c r="DZC1" s="100"/>
      <c r="DZD1" s="99"/>
      <c r="DZE1" s="99"/>
      <c r="DZF1" s="99"/>
      <c r="DZG1" s="99"/>
      <c r="DZH1" s="100"/>
      <c r="DZI1" s="99"/>
      <c r="DZJ1" s="99"/>
      <c r="DZK1" s="99"/>
      <c r="DZL1" s="99"/>
      <c r="DZM1" s="100"/>
      <c r="DZN1" s="99"/>
      <c r="DZO1" s="99"/>
      <c r="DZP1" s="99"/>
      <c r="DZQ1" s="99"/>
      <c r="DZR1" s="100"/>
      <c r="DZS1" s="99"/>
      <c r="DZT1" s="99"/>
      <c r="DZU1" s="99"/>
      <c r="DZV1" s="99"/>
      <c r="DZW1" s="100"/>
      <c r="DZX1" s="99"/>
      <c r="DZY1" s="99"/>
      <c r="DZZ1" s="99"/>
      <c r="EAA1" s="99"/>
      <c r="EAB1" s="100"/>
      <c r="EAC1" s="99"/>
      <c r="EAD1" s="99"/>
      <c r="EAE1" s="99"/>
      <c r="EAF1" s="99"/>
      <c r="EAG1" s="100"/>
      <c r="EAH1" s="99"/>
      <c r="EAI1" s="99"/>
      <c r="EAJ1" s="99"/>
      <c r="EAK1" s="99"/>
      <c r="EAL1" s="100"/>
      <c r="EAM1" s="99"/>
      <c r="EAN1" s="99"/>
      <c r="EAO1" s="99"/>
      <c r="EAP1" s="99"/>
      <c r="EAQ1" s="100"/>
      <c r="EAR1" s="99"/>
      <c r="EAS1" s="99"/>
      <c r="EAT1" s="99"/>
      <c r="EAU1" s="99"/>
      <c r="EAV1" s="100"/>
      <c r="EAW1" s="99"/>
      <c r="EAX1" s="99"/>
      <c r="EAY1" s="99"/>
      <c r="EAZ1" s="99"/>
      <c r="EBA1" s="100"/>
      <c r="EBB1" s="99"/>
      <c r="EBC1" s="99"/>
      <c r="EBD1" s="99"/>
      <c r="EBE1" s="99"/>
      <c r="EBF1" s="100"/>
      <c r="EBG1" s="99"/>
      <c r="EBH1" s="99"/>
      <c r="EBI1" s="99"/>
      <c r="EBJ1" s="99"/>
      <c r="EBK1" s="100"/>
      <c r="EBL1" s="99"/>
      <c r="EBM1" s="99"/>
      <c r="EBN1" s="99"/>
      <c r="EBO1" s="99"/>
      <c r="EBP1" s="100"/>
      <c r="EBQ1" s="99"/>
      <c r="EBR1" s="99"/>
      <c r="EBS1" s="99"/>
      <c r="EBT1" s="99"/>
      <c r="EBU1" s="100"/>
      <c r="EBV1" s="99"/>
      <c r="EBW1" s="99"/>
      <c r="EBX1" s="99"/>
      <c r="EBY1" s="99"/>
      <c r="EBZ1" s="100"/>
      <c r="ECA1" s="99"/>
      <c r="ECB1" s="99"/>
      <c r="ECC1" s="99"/>
      <c r="ECD1" s="99"/>
      <c r="ECE1" s="100"/>
      <c r="ECF1" s="99"/>
      <c r="ECG1" s="99"/>
      <c r="ECH1" s="99"/>
      <c r="ECI1" s="99"/>
      <c r="ECJ1" s="100"/>
      <c r="ECK1" s="99"/>
      <c r="ECL1" s="99"/>
      <c r="ECM1" s="99"/>
      <c r="ECN1" s="99"/>
      <c r="ECO1" s="100"/>
      <c r="ECP1" s="99"/>
      <c r="ECQ1" s="99"/>
      <c r="ECR1" s="99"/>
      <c r="ECS1" s="99"/>
      <c r="ECT1" s="100"/>
      <c r="ECU1" s="99"/>
      <c r="ECV1" s="99"/>
      <c r="ECW1" s="99"/>
      <c r="ECX1" s="99"/>
      <c r="ECY1" s="100"/>
      <c r="ECZ1" s="99"/>
      <c r="EDA1" s="99"/>
      <c r="EDB1" s="99"/>
      <c r="EDC1" s="99"/>
      <c r="EDD1" s="100"/>
      <c r="EDE1" s="99"/>
      <c r="EDF1" s="99"/>
      <c r="EDG1" s="99"/>
      <c r="EDH1" s="99"/>
      <c r="EDI1" s="100"/>
      <c r="EDJ1" s="99"/>
      <c r="EDK1" s="99"/>
      <c r="EDL1" s="99"/>
      <c r="EDM1" s="99"/>
      <c r="EDN1" s="100"/>
      <c r="EDO1" s="99"/>
      <c r="EDP1" s="99"/>
      <c r="EDQ1" s="99"/>
      <c r="EDR1" s="99"/>
      <c r="EDS1" s="100"/>
      <c r="EDT1" s="99"/>
      <c r="EDU1" s="99"/>
      <c r="EDV1" s="99"/>
      <c r="EDW1" s="99"/>
      <c r="EDX1" s="100"/>
      <c r="EDY1" s="99"/>
      <c r="EDZ1" s="99"/>
      <c r="EEA1" s="99"/>
      <c r="EEB1" s="99"/>
      <c r="EEC1" s="100"/>
      <c r="EED1" s="99"/>
      <c r="EEE1" s="99"/>
      <c r="EEF1" s="99"/>
      <c r="EEG1" s="99"/>
      <c r="EEH1" s="100"/>
      <c r="EEI1" s="99"/>
      <c r="EEJ1" s="99"/>
      <c r="EEK1" s="99"/>
      <c r="EEL1" s="99"/>
      <c r="EEM1" s="100"/>
      <c r="EEN1" s="99"/>
      <c r="EEO1" s="99"/>
      <c r="EEP1" s="99"/>
      <c r="EEQ1" s="99"/>
      <c r="EER1" s="100"/>
      <c r="EES1" s="99"/>
      <c r="EET1" s="99"/>
      <c r="EEU1" s="99"/>
      <c r="EEV1" s="99"/>
      <c r="EEW1" s="100"/>
      <c r="EEX1" s="99"/>
      <c r="EEY1" s="99"/>
      <c r="EEZ1" s="99"/>
      <c r="EFA1" s="99"/>
      <c r="EFB1" s="100"/>
      <c r="EFC1" s="99"/>
      <c r="EFD1" s="99"/>
      <c r="EFE1" s="99"/>
      <c r="EFF1" s="99"/>
      <c r="EFG1" s="100"/>
      <c r="EFH1" s="99"/>
      <c r="EFI1" s="99"/>
      <c r="EFJ1" s="99"/>
      <c r="EFK1" s="99"/>
      <c r="EFL1" s="100"/>
      <c r="EFM1" s="99"/>
      <c r="EFN1" s="99"/>
      <c r="EFO1" s="99"/>
      <c r="EFP1" s="99"/>
      <c r="EFQ1" s="100"/>
      <c r="EFR1" s="99"/>
      <c r="EFS1" s="99"/>
      <c r="EFT1" s="99"/>
      <c r="EFU1" s="99"/>
      <c r="EFV1" s="100"/>
      <c r="EFW1" s="99"/>
      <c r="EFX1" s="99"/>
      <c r="EFY1" s="99"/>
      <c r="EFZ1" s="99"/>
      <c r="EGA1" s="100"/>
      <c r="EGB1" s="99"/>
      <c r="EGC1" s="99"/>
      <c r="EGD1" s="99"/>
      <c r="EGE1" s="99"/>
      <c r="EGF1" s="100"/>
      <c r="EGG1" s="99"/>
      <c r="EGH1" s="99"/>
      <c r="EGI1" s="99"/>
      <c r="EGJ1" s="99"/>
      <c r="EGK1" s="100"/>
      <c r="EGL1" s="99"/>
      <c r="EGM1" s="99"/>
      <c r="EGN1" s="99"/>
      <c r="EGO1" s="99"/>
      <c r="EGP1" s="100"/>
      <c r="EGQ1" s="99"/>
      <c r="EGR1" s="99"/>
      <c r="EGS1" s="99"/>
      <c r="EGT1" s="99"/>
      <c r="EGU1" s="100"/>
      <c r="EGV1" s="99"/>
      <c r="EGW1" s="99"/>
      <c r="EGX1" s="99"/>
      <c r="EGY1" s="99"/>
      <c r="EGZ1" s="100"/>
      <c r="EHA1" s="99"/>
      <c r="EHB1" s="99"/>
      <c r="EHC1" s="99"/>
      <c r="EHD1" s="99"/>
      <c r="EHE1" s="100"/>
      <c r="EHF1" s="99"/>
      <c r="EHG1" s="99"/>
      <c r="EHH1" s="99"/>
      <c r="EHI1" s="99"/>
      <c r="EHJ1" s="100"/>
      <c r="EHK1" s="99"/>
      <c r="EHL1" s="99"/>
      <c r="EHM1" s="99"/>
      <c r="EHN1" s="99"/>
      <c r="EHO1" s="100"/>
      <c r="EHP1" s="99"/>
      <c r="EHQ1" s="99"/>
      <c r="EHR1" s="99"/>
      <c r="EHS1" s="99"/>
      <c r="EHT1" s="100"/>
      <c r="EHU1" s="99"/>
      <c r="EHV1" s="99"/>
      <c r="EHW1" s="99"/>
      <c r="EHX1" s="99"/>
      <c r="EHY1" s="100"/>
      <c r="EHZ1" s="99"/>
      <c r="EIA1" s="99"/>
      <c r="EIB1" s="99"/>
      <c r="EIC1" s="99"/>
      <c r="EID1" s="100"/>
      <c r="EIE1" s="99"/>
      <c r="EIF1" s="99"/>
      <c r="EIG1" s="99"/>
      <c r="EIH1" s="99"/>
      <c r="EII1" s="100"/>
      <c r="EIJ1" s="99"/>
      <c r="EIK1" s="99"/>
      <c r="EIL1" s="99"/>
      <c r="EIM1" s="99"/>
      <c r="EIN1" s="100"/>
      <c r="EIO1" s="99"/>
      <c r="EIP1" s="99"/>
      <c r="EIQ1" s="99"/>
      <c r="EIR1" s="99"/>
      <c r="EIS1" s="100"/>
      <c r="EIT1" s="99"/>
      <c r="EIU1" s="99"/>
      <c r="EIV1" s="99"/>
      <c r="EIW1" s="99"/>
      <c r="EIX1" s="100"/>
      <c r="EIY1" s="99"/>
      <c r="EIZ1" s="99"/>
      <c r="EJA1" s="99"/>
      <c r="EJB1" s="99"/>
      <c r="EJC1" s="100"/>
      <c r="EJD1" s="99"/>
      <c r="EJE1" s="99"/>
      <c r="EJF1" s="99"/>
      <c r="EJG1" s="99"/>
      <c r="EJH1" s="100"/>
      <c r="EJI1" s="99"/>
      <c r="EJJ1" s="99"/>
      <c r="EJK1" s="99"/>
      <c r="EJL1" s="99"/>
      <c r="EJM1" s="100"/>
      <c r="EJN1" s="99"/>
      <c r="EJO1" s="99"/>
      <c r="EJP1" s="99"/>
      <c r="EJQ1" s="99"/>
      <c r="EJR1" s="100"/>
      <c r="EJS1" s="99"/>
      <c r="EJT1" s="99"/>
      <c r="EJU1" s="99"/>
      <c r="EJV1" s="99"/>
      <c r="EJW1" s="100"/>
      <c r="EJX1" s="99"/>
      <c r="EJY1" s="99"/>
      <c r="EJZ1" s="99"/>
      <c r="EKA1" s="99"/>
      <c r="EKB1" s="100"/>
      <c r="EKC1" s="99"/>
      <c r="EKD1" s="99"/>
      <c r="EKE1" s="99"/>
      <c r="EKF1" s="99"/>
      <c r="EKG1" s="100"/>
      <c r="EKH1" s="99"/>
      <c r="EKI1" s="99"/>
      <c r="EKJ1" s="99"/>
      <c r="EKK1" s="99"/>
      <c r="EKL1" s="100"/>
      <c r="EKM1" s="99"/>
      <c r="EKN1" s="99"/>
      <c r="EKO1" s="99"/>
      <c r="EKP1" s="99"/>
      <c r="EKQ1" s="100"/>
      <c r="EKR1" s="99"/>
      <c r="EKS1" s="99"/>
      <c r="EKT1" s="99"/>
      <c r="EKU1" s="99"/>
      <c r="EKV1" s="100"/>
      <c r="EKW1" s="99"/>
      <c r="EKX1" s="99"/>
      <c r="EKY1" s="99"/>
      <c r="EKZ1" s="99"/>
      <c r="ELA1" s="100"/>
      <c r="ELB1" s="99"/>
      <c r="ELC1" s="99"/>
      <c r="ELD1" s="99"/>
      <c r="ELE1" s="99"/>
      <c r="ELF1" s="100"/>
      <c r="ELG1" s="99"/>
      <c r="ELH1" s="99"/>
      <c r="ELI1" s="99"/>
      <c r="ELJ1" s="99"/>
      <c r="ELK1" s="100"/>
      <c r="ELL1" s="99"/>
      <c r="ELM1" s="99"/>
      <c r="ELN1" s="99"/>
      <c r="ELO1" s="99"/>
      <c r="ELP1" s="100"/>
      <c r="ELQ1" s="99"/>
      <c r="ELR1" s="99"/>
      <c r="ELS1" s="99"/>
      <c r="ELT1" s="99"/>
      <c r="ELU1" s="100"/>
      <c r="ELV1" s="99"/>
      <c r="ELW1" s="99"/>
      <c r="ELX1" s="99"/>
      <c r="ELY1" s="99"/>
      <c r="ELZ1" s="100"/>
      <c r="EMA1" s="99"/>
      <c r="EMB1" s="99"/>
      <c r="EMC1" s="99"/>
      <c r="EMD1" s="99"/>
      <c r="EME1" s="100"/>
      <c r="EMF1" s="99"/>
      <c r="EMG1" s="99"/>
      <c r="EMH1" s="99"/>
      <c r="EMI1" s="99"/>
      <c r="EMJ1" s="100"/>
      <c r="EMK1" s="99"/>
      <c r="EML1" s="99"/>
      <c r="EMM1" s="99"/>
      <c r="EMN1" s="99"/>
      <c r="EMO1" s="100"/>
      <c r="EMP1" s="99"/>
      <c r="EMQ1" s="99"/>
      <c r="EMR1" s="99"/>
      <c r="EMS1" s="99"/>
      <c r="EMT1" s="100"/>
      <c r="EMU1" s="99"/>
      <c r="EMV1" s="99"/>
      <c r="EMW1" s="99"/>
      <c r="EMX1" s="99"/>
      <c r="EMY1" s="100"/>
      <c r="EMZ1" s="99"/>
      <c r="ENA1" s="99"/>
      <c r="ENB1" s="99"/>
      <c r="ENC1" s="99"/>
      <c r="END1" s="100"/>
      <c r="ENE1" s="99"/>
      <c r="ENF1" s="99"/>
      <c r="ENG1" s="99"/>
      <c r="ENH1" s="99"/>
      <c r="ENI1" s="100"/>
      <c r="ENJ1" s="99"/>
      <c r="ENK1" s="99"/>
      <c r="ENL1" s="99"/>
      <c r="ENM1" s="99"/>
      <c r="ENN1" s="100"/>
      <c r="ENO1" s="99"/>
      <c r="ENP1" s="99"/>
      <c r="ENQ1" s="99"/>
      <c r="ENR1" s="99"/>
      <c r="ENS1" s="100"/>
      <c r="ENT1" s="99"/>
      <c r="ENU1" s="99"/>
      <c r="ENV1" s="99"/>
      <c r="ENW1" s="99"/>
      <c r="ENX1" s="100"/>
      <c r="ENY1" s="99"/>
      <c r="ENZ1" s="99"/>
      <c r="EOA1" s="99"/>
      <c r="EOB1" s="99"/>
      <c r="EOC1" s="100"/>
      <c r="EOD1" s="99"/>
      <c r="EOE1" s="99"/>
      <c r="EOF1" s="99"/>
      <c r="EOG1" s="99"/>
      <c r="EOH1" s="100"/>
      <c r="EOI1" s="99"/>
      <c r="EOJ1" s="99"/>
      <c r="EOK1" s="99"/>
      <c r="EOL1" s="99"/>
      <c r="EOM1" s="100"/>
      <c r="EON1" s="99"/>
      <c r="EOO1" s="99"/>
      <c r="EOP1" s="99"/>
      <c r="EOQ1" s="99"/>
      <c r="EOR1" s="100"/>
      <c r="EOS1" s="99"/>
      <c r="EOT1" s="99"/>
      <c r="EOU1" s="99"/>
      <c r="EOV1" s="99"/>
      <c r="EOW1" s="100"/>
      <c r="EOX1" s="99"/>
      <c r="EOY1" s="99"/>
      <c r="EOZ1" s="99"/>
      <c r="EPA1" s="99"/>
      <c r="EPB1" s="100"/>
      <c r="EPC1" s="99"/>
      <c r="EPD1" s="99"/>
      <c r="EPE1" s="99"/>
      <c r="EPF1" s="99"/>
      <c r="EPG1" s="100"/>
      <c r="EPH1" s="99"/>
      <c r="EPI1" s="99"/>
      <c r="EPJ1" s="99"/>
      <c r="EPK1" s="99"/>
      <c r="EPL1" s="100"/>
      <c r="EPM1" s="99"/>
      <c r="EPN1" s="99"/>
      <c r="EPO1" s="99"/>
      <c r="EPP1" s="99"/>
      <c r="EPQ1" s="100"/>
      <c r="EPR1" s="99"/>
      <c r="EPS1" s="99"/>
      <c r="EPT1" s="99"/>
      <c r="EPU1" s="99"/>
      <c r="EPV1" s="100"/>
      <c r="EPW1" s="99"/>
      <c r="EPX1" s="99"/>
      <c r="EPY1" s="99"/>
      <c r="EPZ1" s="99"/>
      <c r="EQA1" s="100"/>
      <c r="EQB1" s="99"/>
      <c r="EQC1" s="99"/>
      <c r="EQD1" s="99"/>
      <c r="EQE1" s="99"/>
      <c r="EQF1" s="100"/>
      <c r="EQG1" s="99"/>
      <c r="EQH1" s="99"/>
      <c r="EQI1" s="99"/>
      <c r="EQJ1" s="99"/>
      <c r="EQK1" s="100"/>
      <c r="EQL1" s="99"/>
      <c r="EQM1" s="99"/>
      <c r="EQN1" s="99"/>
      <c r="EQO1" s="99"/>
      <c r="EQP1" s="100"/>
      <c r="EQQ1" s="99"/>
      <c r="EQR1" s="99"/>
      <c r="EQS1" s="99"/>
      <c r="EQT1" s="99"/>
      <c r="EQU1" s="100"/>
      <c r="EQV1" s="99"/>
      <c r="EQW1" s="99"/>
      <c r="EQX1" s="99"/>
      <c r="EQY1" s="99"/>
      <c r="EQZ1" s="100"/>
      <c r="ERA1" s="99"/>
      <c r="ERB1" s="99"/>
      <c r="ERC1" s="99"/>
      <c r="ERD1" s="99"/>
      <c r="ERE1" s="100"/>
      <c r="ERF1" s="99"/>
      <c r="ERG1" s="99"/>
      <c r="ERH1" s="99"/>
      <c r="ERI1" s="99"/>
      <c r="ERJ1" s="100"/>
      <c r="ERK1" s="99"/>
      <c r="ERL1" s="99"/>
      <c r="ERM1" s="99"/>
      <c r="ERN1" s="99"/>
      <c r="ERO1" s="100"/>
      <c r="ERP1" s="99"/>
      <c r="ERQ1" s="99"/>
      <c r="ERR1" s="99"/>
      <c r="ERS1" s="99"/>
      <c r="ERT1" s="100"/>
      <c r="ERU1" s="99"/>
      <c r="ERV1" s="99"/>
      <c r="ERW1" s="99"/>
      <c r="ERX1" s="99"/>
      <c r="ERY1" s="100"/>
      <c r="ERZ1" s="99"/>
      <c r="ESA1" s="99"/>
      <c r="ESB1" s="99"/>
      <c r="ESC1" s="99"/>
      <c r="ESD1" s="100"/>
      <c r="ESE1" s="99"/>
      <c r="ESF1" s="99"/>
      <c r="ESG1" s="99"/>
      <c r="ESH1" s="99"/>
      <c r="ESI1" s="100"/>
      <c r="ESJ1" s="99"/>
      <c r="ESK1" s="99"/>
      <c r="ESL1" s="99"/>
      <c r="ESM1" s="99"/>
      <c r="ESN1" s="100"/>
      <c r="ESO1" s="99"/>
      <c r="ESP1" s="99"/>
      <c r="ESQ1" s="99"/>
      <c r="ESR1" s="99"/>
      <c r="ESS1" s="100"/>
      <c r="EST1" s="99"/>
      <c r="ESU1" s="99"/>
      <c r="ESV1" s="99"/>
      <c r="ESW1" s="99"/>
      <c r="ESX1" s="100"/>
      <c r="ESY1" s="99"/>
      <c r="ESZ1" s="99"/>
      <c r="ETA1" s="99"/>
      <c r="ETB1" s="99"/>
      <c r="ETC1" s="100"/>
      <c r="ETD1" s="99"/>
      <c r="ETE1" s="99"/>
      <c r="ETF1" s="99"/>
      <c r="ETG1" s="99"/>
      <c r="ETH1" s="100"/>
      <c r="ETI1" s="99"/>
      <c r="ETJ1" s="99"/>
      <c r="ETK1" s="99"/>
      <c r="ETL1" s="99"/>
      <c r="ETM1" s="100"/>
      <c r="ETN1" s="99"/>
      <c r="ETO1" s="99"/>
      <c r="ETP1" s="99"/>
      <c r="ETQ1" s="99"/>
      <c r="ETR1" s="100"/>
      <c r="ETS1" s="99"/>
      <c r="ETT1" s="99"/>
      <c r="ETU1" s="99"/>
      <c r="ETV1" s="99"/>
      <c r="ETW1" s="100"/>
      <c r="ETX1" s="99"/>
      <c r="ETY1" s="99"/>
      <c r="ETZ1" s="99"/>
      <c r="EUA1" s="99"/>
      <c r="EUB1" s="100"/>
      <c r="EUC1" s="99"/>
      <c r="EUD1" s="99"/>
      <c r="EUE1" s="99"/>
      <c r="EUF1" s="99"/>
      <c r="EUG1" s="100"/>
      <c r="EUH1" s="99"/>
      <c r="EUI1" s="99"/>
      <c r="EUJ1" s="99"/>
      <c r="EUK1" s="99"/>
      <c r="EUL1" s="100"/>
      <c r="EUM1" s="99"/>
      <c r="EUN1" s="99"/>
      <c r="EUO1" s="99"/>
      <c r="EUP1" s="99"/>
      <c r="EUQ1" s="100"/>
      <c r="EUR1" s="99"/>
      <c r="EUS1" s="99"/>
      <c r="EUT1" s="99"/>
      <c r="EUU1" s="99"/>
      <c r="EUV1" s="100"/>
      <c r="EUW1" s="99"/>
      <c r="EUX1" s="99"/>
      <c r="EUY1" s="99"/>
      <c r="EUZ1" s="99"/>
      <c r="EVA1" s="100"/>
      <c r="EVB1" s="99"/>
      <c r="EVC1" s="99"/>
      <c r="EVD1" s="99"/>
      <c r="EVE1" s="99"/>
      <c r="EVF1" s="100"/>
      <c r="EVG1" s="99"/>
      <c r="EVH1" s="99"/>
      <c r="EVI1" s="99"/>
      <c r="EVJ1" s="99"/>
      <c r="EVK1" s="100"/>
      <c r="EVL1" s="99"/>
      <c r="EVM1" s="99"/>
      <c r="EVN1" s="99"/>
      <c r="EVO1" s="99"/>
      <c r="EVP1" s="100"/>
      <c r="EVQ1" s="99"/>
      <c r="EVR1" s="99"/>
      <c r="EVS1" s="99"/>
      <c r="EVT1" s="99"/>
      <c r="EVU1" s="100"/>
      <c r="EVV1" s="99"/>
      <c r="EVW1" s="99"/>
      <c r="EVX1" s="99"/>
      <c r="EVY1" s="99"/>
      <c r="EVZ1" s="100"/>
      <c r="EWA1" s="99"/>
      <c r="EWB1" s="99"/>
      <c r="EWC1" s="99"/>
      <c r="EWD1" s="99"/>
      <c r="EWE1" s="100"/>
      <c r="EWF1" s="99"/>
      <c r="EWG1" s="99"/>
      <c r="EWH1" s="99"/>
      <c r="EWI1" s="99"/>
      <c r="EWJ1" s="100"/>
      <c r="EWK1" s="99"/>
      <c r="EWL1" s="99"/>
      <c r="EWM1" s="99"/>
      <c r="EWN1" s="99"/>
      <c r="EWO1" s="100"/>
      <c r="EWP1" s="99"/>
      <c r="EWQ1" s="99"/>
      <c r="EWR1" s="99"/>
      <c r="EWS1" s="99"/>
      <c r="EWT1" s="100"/>
      <c r="EWU1" s="99"/>
      <c r="EWV1" s="99"/>
      <c r="EWW1" s="99"/>
      <c r="EWX1" s="99"/>
      <c r="EWY1" s="100"/>
      <c r="EWZ1" s="99"/>
      <c r="EXA1" s="99"/>
      <c r="EXB1" s="99"/>
      <c r="EXC1" s="99"/>
      <c r="EXD1" s="100"/>
      <c r="EXE1" s="99"/>
      <c r="EXF1" s="99"/>
      <c r="EXG1" s="99"/>
      <c r="EXH1" s="99"/>
      <c r="EXI1" s="100"/>
      <c r="EXJ1" s="99"/>
      <c r="EXK1" s="99"/>
      <c r="EXL1" s="99"/>
      <c r="EXM1" s="99"/>
      <c r="EXN1" s="100"/>
      <c r="EXO1" s="99"/>
      <c r="EXP1" s="99"/>
      <c r="EXQ1" s="99"/>
      <c r="EXR1" s="99"/>
      <c r="EXS1" s="100"/>
      <c r="EXT1" s="99"/>
      <c r="EXU1" s="99"/>
      <c r="EXV1" s="99"/>
      <c r="EXW1" s="99"/>
      <c r="EXX1" s="100"/>
      <c r="EXY1" s="99"/>
      <c r="EXZ1" s="99"/>
      <c r="EYA1" s="99"/>
      <c r="EYB1" s="99"/>
      <c r="EYC1" s="100"/>
      <c r="EYD1" s="99"/>
      <c r="EYE1" s="99"/>
      <c r="EYF1" s="99"/>
      <c r="EYG1" s="99"/>
      <c r="EYH1" s="100"/>
      <c r="EYI1" s="99"/>
      <c r="EYJ1" s="99"/>
      <c r="EYK1" s="99"/>
      <c r="EYL1" s="99"/>
      <c r="EYM1" s="100"/>
      <c r="EYN1" s="99"/>
      <c r="EYO1" s="99"/>
      <c r="EYP1" s="99"/>
      <c r="EYQ1" s="99"/>
      <c r="EYR1" s="100"/>
      <c r="EYS1" s="99"/>
      <c r="EYT1" s="99"/>
      <c r="EYU1" s="99"/>
      <c r="EYV1" s="99"/>
      <c r="EYW1" s="100"/>
      <c r="EYX1" s="99"/>
      <c r="EYY1" s="99"/>
      <c r="EYZ1" s="99"/>
      <c r="EZA1" s="99"/>
      <c r="EZB1" s="100"/>
      <c r="EZC1" s="99"/>
      <c r="EZD1" s="99"/>
      <c r="EZE1" s="99"/>
      <c r="EZF1" s="99"/>
      <c r="EZG1" s="100"/>
      <c r="EZH1" s="99"/>
      <c r="EZI1" s="99"/>
      <c r="EZJ1" s="99"/>
      <c r="EZK1" s="99"/>
      <c r="EZL1" s="100"/>
      <c r="EZM1" s="99"/>
      <c r="EZN1" s="99"/>
      <c r="EZO1" s="99"/>
      <c r="EZP1" s="99"/>
      <c r="EZQ1" s="100"/>
      <c r="EZR1" s="99"/>
      <c r="EZS1" s="99"/>
      <c r="EZT1" s="99"/>
      <c r="EZU1" s="99"/>
      <c r="EZV1" s="100"/>
      <c r="EZW1" s="99"/>
      <c r="EZX1" s="99"/>
      <c r="EZY1" s="99"/>
      <c r="EZZ1" s="99"/>
      <c r="FAA1" s="100"/>
      <c r="FAB1" s="99"/>
      <c r="FAC1" s="99"/>
      <c r="FAD1" s="99"/>
      <c r="FAE1" s="99"/>
      <c r="FAF1" s="100"/>
      <c r="FAG1" s="99"/>
      <c r="FAH1" s="99"/>
      <c r="FAI1" s="99"/>
      <c r="FAJ1" s="99"/>
      <c r="FAK1" s="100"/>
      <c r="FAL1" s="99"/>
      <c r="FAM1" s="99"/>
      <c r="FAN1" s="99"/>
      <c r="FAO1" s="99"/>
      <c r="FAP1" s="100"/>
      <c r="FAQ1" s="99"/>
      <c r="FAR1" s="99"/>
      <c r="FAS1" s="99"/>
      <c r="FAT1" s="99"/>
      <c r="FAU1" s="100"/>
      <c r="FAV1" s="99"/>
      <c r="FAW1" s="99"/>
      <c r="FAX1" s="99"/>
      <c r="FAY1" s="99"/>
      <c r="FAZ1" s="100"/>
      <c r="FBA1" s="99"/>
      <c r="FBB1" s="99"/>
      <c r="FBC1" s="99"/>
      <c r="FBD1" s="99"/>
      <c r="FBE1" s="100"/>
      <c r="FBF1" s="99"/>
      <c r="FBG1" s="99"/>
      <c r="FBH1" s="99"/>
      <c r="FBI1" s="99"/>
      <c r="FBJ1" s="100"/>
      <c r="FBK1" s="99"/>
      <c r="FBL1" s="99"/>
      <c r="FBM1" s="99"/>
      <c r="FBN1" s="99"/>
      <c r="FBO1" s="100"/>
      <c r="FBP1" s="99"/>
      <c r="FBQ1" s="99"/>
      <c r="FBR1" s="99"/>
      <c r="FBS1" s="99"/>
      <c r="FBT1" s="100"/>
      <c r="FBU1" s="99"/>
      <c r="FBV1" s="99"/>
      <c r="FBW1" s="99"/>
      <c r="FBX1" s="99"/>
      <c r="FBY1" s="100"/>
      <c r="FBZ1" s="99"/>
      <c r="FCA1" s="99"/>
      <c r="FCB1" s="99"/>
      <c r="FCC1" s="99"/>
      <c r="FCD1" s="100"/>
      <c r="FCE1" s="99"/>
      <c r="FCF1" s="99"/>
      <c r="FCG1" s="99"/>
      <c r="FCH1" s="99"/>
      <c r="FCI1" s="100"/>
      <c r="FCJ1" s="99"/>
      <c r="FCK1" s="99"/>
      <c r="FCL1" s="99"/>
      <c r="FCM1" s="99"/>
      <c r="FCN1" s="100"/>
      <c r="FCO1" s="99"/>
      <c r="FCP1" s="99"/>
      <c r="FCQ1" s="99"/>
      <c r="FCR1" s="99"/>
      <c r="FCS1" s="100"/>
      <c r="FCT1" s="99"/>
      <c r="FCU1" s="99"/>
      <c r="FCV1" s="99"/>
      <c r="FCW1" s="99"/>
      <c r="FCX1" s="100"/>
      <c r="FCY1" s="99"/>
      <c r="FCZ1" s="99"/>
      <c r="FDA1" s="99"/>
      <c r="FDB1" s="99"/>
      <c r="FDC1" s="100"/>
      <c r="FDD1" s="99"/>
      <c r="FDE1" s="99"/>
      <c r="FDF1" s="99"/>
      <c r="FDG1" s="99"/>
      <c r="FDH1" s="100"/>
      <c r="FDI1" s="99"/>
      <c r="FDJ1" s="99"/>
      <c r="FDK1" s="99"/>
      <c r="FDL1" s="99"/>
      <c r="FDM1" s="100"/>
      <c r="FDN1" s="99"/>
      <c r="FDO1" s="99"/>
      <c r="FDP1" s="99"/>
      <c r="FDQ1" s="99"/>
      <c r="FDR1" s="100"/>
      <c r="FDS1" s="99"/>
      <c r="FDT1" s="99"/>
      <c r="FDU1" s="99"/>
      <c r="FDV1" s="99"/>
      <c r="FDW1" s="100"/>
      <c r="FDX1" s="99"/>
      <c r="FDY1" s="99"/>
      <c r="FDZ1" s="99"/>
      <c r="FEA1" s="99"/>
      <c r="FEB1" s="100"/>
      <c r="FEC1" s="99"/>
      <c r="FED1" s="99"/>
      <c r="FEE1" s="99"/>
      <c r="FEF1" s="99"/>
      <c r="FEG1" s="100"/>
      <c r="FEH1" s="99"/>
      <c r="FEI1" s="99"/>
      <c r="FEJ1" s="99"/>
      <c r="FEK1" s="99"/>
      <c r="FEL1" s="100"/>
      <c r="FEM1" s="99"/>
      <c r="FEN1" s="99"/>
      <c r="FEO1" s="99"/>
      <c r="FEP1" s="99"/>
      <c r="FEQ1" s="100"/>
      <c r="FER1" s="99"/>
      <c r="FES1" s="99"/>
      <c r="FET1" s="99"/>
      <c r="FEU1" s="99"/>
      <c r="FEV1" s="100"/>
      <c r="FEW1" s="99"/>
      <c r="FEX1" s="99"/>
      <c r="FEY1" s="99"/>
      <c r="FEZ1" s="99"/>
      <c r="FFA1" s="100"/>
      <c r="FFB1" s="99"/>
      <c r="FFC1" s="99"/>
      <c r="FFD1" s="99"/>
      <c r="FFE1" s="99"/>
      <c r="FFF1" s="100"/>
      <c r="FFG1" s="99"/>
      <c r="FFH1" s="99"/>
      <c r="FFI1" s="99"/>
      <c r="FFJ1" s="99"/>
      <c r="FFK1" s="100"/>
      <c r="FFL1" s="99"/>
      <c r="FFM1" s="99"/>
      <c r="FFN1" s="99"/>
      <c r="FFO1" s="99"/>
      <c r="FFP1" s="100"/>
      <c r="FFQ1" s="99"/>
      <c r="FFR1" s="99"/>
      <c r="FFS1" s="99"/>
      <c r="FFT1" s="99"/>
      <c r="FFU1" s="100"/>
      <c r="FFV1" s="99"/>
      <c r="FFW1" s="99"/>
      <c r="FFX1" s="99"/>
      <c r="FFY1" s="99"/>
      <c r="FFZ1" s="100"/>
      <c r="FGA1" s="99"/>
      <c r="FGB1" s="99"/>
      <c r="FGC1" s="99"/>
      <c r="FGD1" s="99"/>
      <c r="FGE1" s="100"/>
      <c r="FGF1" s="99"/>
      <c r="FGG1" s="99"/>
      <c r="FGH1" s="99"/>
      <c r="FGI1" s="99"/>
      <c r="FGJ1" s="100"/>
      <c r="FGK1" s="99"/>
      <c r="FGL1" s="99"/>
      <c r="FGM1" s="99"/>
      <c r="FGN1" s="99"/>
      <c r="FGO1" s="100"/>
      <c r="FGP1" s="99"/>
      <c r="FGQ1" s="99"/>
      <c r="FGR1" s="99"/>
      <c r="FGS1" s="99"/>
      <c r="FGT1" s="100"/>
      <c r="FGU1" s="99"/>
      <c r="FGV1" s="99"/>
      <c r="FGW1" s="99"/>
      <c r="FGX1" s="99"/>
      <c r="FGY1" s="100"/>
      <c r="FGZ1" s="99"/>
      <c r="FHA1" s="99"/>
      <c r="FHB1" s="99"/>
      <c r="FHC1" s="99"/>
      <c r="FHD1" s="100"/>
      <c r="FHE1" s="99"/>
      <c r="FHF1" s="99"/>
      <c r="FHG1" s="99"/>
      <c r="FHH1" s="99"/>
      <c r="FHI1" s="100"/>
      <c r="FHJ1" s="99"/>
      <c r="FHK1" s="99"/>
      <c r="FHL1" s="99"/>
      <c r="FHM1" s="99"/>
      <c r="FHN1" s="100"/>
      <c r="FHO1" s="99"/>
      <c r="FHP1" s="99"/>
      <c r="FHQ1" s="99"/>
      <c r="FHR1" s="99"/>
      <c r="FHS1" s="100"/>
      <c r="FHT1" s="99"/>
      <c r="FHU1" s="99"/>
      <c r="FHV1" s="99"/>
      <c r="FHW1" s="99"/>
      <c r="FHX1" s="100"/>
      <c r="FHY1" s="99"/>
      <c r="FHZ1" s="99"/>
      <c r="FIA1" s="99"/>
      <c r="FIB1" s="99"/>
      <c r="FIC1" s="100"/>
      <c r="FID1" s="99"/>
      <c r="FIE1" s="99"/>
      <c r="FIF1" s="99"/>
      <c r="FIG1" s="99"/>
      <c r="FIH1" s="100"/>
      <c r="FII1" s="99"/>
      <c r="FIJ1" s="99"/>
      <c r="FIK1" s="99"/>
      <c r="FIL1" s="99"/>
      <c r="FIM1" s="100"/>
      <c r="FIN1" s="99"/>
      <c r="FIO1" s="99"/>
      <c r="FIP1" s="99"/>
      <c r="FIQ1" s="99"/>
      <c r="FIR1" s="100"/>
      <c r="FIS1" s="99"/>
      <c r="FIT1" s="99"/>
      <c r="FIU1" s="99"/>
      <c r="FIV1" s="99"/>
      <c r="FIW1" s="100"/>
      <c r="FIX1" s="99"/>
      <c r="FIY1" s="99"/>
      <c r="FIZ1" s="99"/>
      <c r="FJA1" s="99"/>
      <c r="FJB1" s="100"/>
      <c r="FJC1" s="99"/>
      <c r="FJD1" s="99"/>
      <c r="FJE1" s="99"/>
      <c r="FJF1" s="99"/>
      <c r="FJG1" s="100"/>
      <c r="FJH1" s="99"/>
      <c r="FJI1" s="99"/>
      <c r="FJJ1" s="99"/>
      <c r="FJK1" s="99"/>
      <c r="FJL1" s="100"/>
      <c r="FJM1" s="99"/>
      <c r="FJN1" s="99"/>
      <c r="FJO1" s="99"/>
      <c r="FJP1" s="99"/>
      <c r="FJQ1" s="100"/>
      <c r="FJR1" s="99"/>
      <c r="FJS1" s="99"/>
      <c r="FJT1" s="99"/>
      <c r="FJU1" s="99"/>
      <c r="FJV1" s="100"/>
      <c r="FJW1" s="99"/>
      <c r="FJX1" s="99"/>
      <c r="FJY1" s="99"/>
      <c r="FJZ1" s="99"/>
      <c r="FKA1" s="100"/>
      <c r="FKB1" s="99"/>
      <c r="FKC1" s="99"/>
      <c r="FKD1" s="99"/>
      <c r="FKE1" s="99"/>
      <c r="FKF1" s="100"/>
      <c r="FKG1" s="99"/>
      <c r="FKH1" s="99"/>
      <c r="FKI1" s="99"/>
      <c r="FKJ1" s="99"/>
      <c r="FKK1" s="100"/>
      <c r="FKL1" s="99"/>
      <c r="FKM1" s="99"/>
      <c r="FKN1" s="99"/>
      <c r="FKO1" s="99"/>
      <c r="FKP1" s="100"/>
      <c r="FKQ1" s="99"/>
      <c r="FKR1" s="99"/>
      <c r="FKS1" s="99"/>
      <c r="FKT1" s="99"/>
      <c r="FKU1" s="100"/>
      <c r="FKV1" s="99"/>
      <c r="FKW1" s="99"/>
      <c r="FKX1" s="99"/>
      <c r="FKY1" s="99"/>
      <c r="FKZ1" s="100"/>
      <c r="FLA1" s="99"/>
      <c r="FLB1" s="99"/>
      <c r="FLC1" s="99"/>
      <c r="FLD1" s="99"/>
      <c r="FLE1" s="100"/>
      <c r="FLF1" s="99"/>
      <c r="FLG1" s="99"/>
      <c r="FLH1" s="99"/>
      <c r="FLI1" s="99"/>
      <c r="FLJ1" s="100"/>
      <c r="FLK1" s="99"/>
      <c r="FLL1" s="99"/>
      <c r="FLM1" s="99"/>
      <c r="FLN1" s="99"/>
      <c r="FLO1" s="100"/>
      <c r="FLP1" s="99"/>
      <c r="FLQ1" s="99"/>
      <c r="FLR1" s="99"/>
      <c r="FLS1" s="99"/>
      <c r="FLT1" s="100"/>
      <c r="FLU1" s="99"/>
      <c r="FLV1" s="99"/>
      <c r="FLW1" s="99"/>
      <c r="FLX1" s="99"/>
      <c r="FLY1" s="100"/>
      <c r="FLZ1" s="99"/>
      <c r="FMA1" s="99"/>
      <c r="FMB1" s="99"/>
      <c r="FMC1" s="99"/>
      <c r="FMD1" s="100"/>
      <c r="FME1" s="99"/>
      <c r="FMF1" s="99"/>
      <c r="FMG1" s="99"/>
      <c r="FMH1" s="99"/>
      <c r="FMI1" s="100"/>
      <c r="FMJ1" s="99"/>
      <c r="FMK1" s="99"/>
      <c r="FML1" s="99"/>
      <c r="FMM1" s="99"/>
      <c r="FMN1" s="100"/>
      <c r="FMO1" s="99"/>
      <c r="FMP1" s="99"/>
      <c r="FMQ1" s="99"/>
      <c r="FMR1" s="99"/>
      <c r="FMS1" s="100"/>
      <c r="FMT1" s="99"/>
      <c r="FMU1" s="99"/>
      <c r="FMV1" s="99"/>
      <c r="FMW1" s="99"/>
      <c r="FMX1" s="100"/>
      <c r="FMY1" s="99"/>
      <c r="FMZ1" s="99"/>
      <c r="FNA1" s="99"/>
      <c r="FNB1" s="99"/>
      <c r="FNC1" s="100"/>
      <c r="FND1" s="99"/>
      <c r="FNE1" s="99"/>
      <c r="FNF1" s="99"/>
      <c r="FNG1" s="99"/>
      <c r="FNH1" s="100"/>
      <c r="FNI1" s="99"/>
      <c r="FNJ1" s="99"/>
      <c r="FNK1" s="99"/>
      <c r="FNL1" s="99"/>
      <c r="FNM1" s="100"/>
      <c r="FNN1" s="99"/>
      <c r="FNO1" s="99"/>
      <c r="FNP1" s="99"/>
      <c r="FNQ1" s="99"/>
      <c r="FNR1" s="100"/>
      <c r="FNS1" s="99"/>
      <c r="FNT1" s="99"/>
      <c r="FNU1" s="99"/>
      <c r="FNV1" s="99"/>
      <c r="FNW1" s="100"/>
      <c r="FNX1" s="99"/>
      <c r="FNY1" s="99"/>
      <c r="FNZ1" s="99"/>
      <c r="FOA1" s="99"/>
      <c r="FOB1" s="100"/>
      <c r="FOC1" s="99"/>
      <c r="FOD1" s="99"/>
      <c r="FOE1" s="99"/>
      <c r="FOF1" s="99"/>
      <c r="FOG1" s="100"/>
      <c r="FOH1" s="99"/>
      <c r="FOI1" s="99"/>
      <c r="FOJ1" s="99"/>
      <c r="FOK1" s="99"/>
      <c r="FOL1" s="100"/>
      <c r="FOM1" s="99"/>
      <c r="FON1" s="99"/>
      <c r="FOO1" s="99"/>
      <c r="FOP1" s="99"/>
      <c r="FOQ1" s="100"/>
      <c r="FOR1" s="99"/>
      <c r="FOS1" s="99"/>
      <c r="FOT1" s="99"/>
      <c r="FOU1" s="99"/>
      <c r="FOV1" s="100"/>
      <c r="FOW1" s="99"/>
      <c r="FOX1" s="99"/>
      <c r="FOY1" s="99"/>
      <c r="FOZ1" s="99"/>
      <c r="FPA1" s="100"/>
      <c r="FPB1" s="99"/>
      <c r="FPC1" s="99"/>
      <c r="FPD1" s="99"/>
      <c r="FPE1" s="99"/>
      <c r="FPF1" s="100"/>
      <c r="FPG1" s="99"/>
      <c r="FPH1" s="99"/>
      <c r="FPI1" s="99"/>
      <c r="FPJ1" s="99"/>
      <c r="FPK1" s="100"/>
      <c r="FPL1" s="99"/>
      <c r="FPM1" s="99"/>
      <c r="FPN1" s="99"/>
      <c r="FPO1" s="99"/>
      <c r="FPP1" s="100"/>
      <c r="FPQ1" s="99"/>
      <c r="FPR1" s="99"/>
      <c r="FPS1" s="99"/>
      <c r="FPT1" s="99"/>
      <c r="FPU1" s="100"/>
      <c r="FPV1" s="99"/>
      <c r="FPW1" s="99"/>
      <c r="FPX1" s="99"/>
      <c r="FPY1" s="99"/>
      <c r="FPZ1" s="100"/>
      <c r="FQA1" s="99"/>
      <c r="FQB1" s="99"/>
      <c r="FQC1" s="99"/>
      <c r="FQD1" s="99"/>
      <c r="FQE1" s="100"/>
      <c r="FQF1" s="99"/>
      <c r="FQG1" s="99"/>
      <c r="FQH1" s="99"/>
      <c r="FQI1" s="99"/>
      <c r="FQJ1" s="100"/>
      <c r="FQK1" s="99"/>
      <c r="FQL1" s="99"/>
      <c r="FQM1" s="99"/>
      <c r="FQN1" s="99"/>
      <c r="FQO1" s="100"/>
      <c r="FQP1" s="99"/>
      <c r="FQQ1" s="99"/>
      <c r="FQR1" s="99"/>
      <c r="FQS1" s="99"/>
      <c r="FQT1" s="100"/>
      <c r="FQU1" s="99"/>
      <c r="FQV1" s="99"/>
      <c r="FQW1" s="99"/>
      <c r="FQX1" s="99"/>
      <c r="FQY1" s="100"/>
      <c r="FQZ1" s="99"/>
      <c r="FRA1" s="99"/>
      <c r="FRB1" s="99"/>
      <c r="FRC1" s="99"/>
      <c r="FRD1" s="100"/>
      <c r="FRE1" s="99"/>
      <c r="FRF1" s="99"/>
      <c r="FRG1" s="99"/>
      <c r="FRH1" s="99"/>
      <c r="FRI1" s="100"/>
      <c r="FRJ1" s="99"/>
      <c r="FRK1" s="99"/>
      <c r="FRL1" s="99"/>
      <c r="FRM1" s="99"/>
      <c r="FRN1" s="100"/>
      <c r="FRO1" s="99"/>
      <c r="FRP1" s="99"/>
      <c r="FRQ1" s="99"/>
      <c r="FRR1" s="99"/>
      <c r="FRS1" s="100"/>
      <c r="FRT1" s="99"/>
      <c r="FRU1" s="99"/>
      <c r="FRV1" s="99"/>
      <c r="FRW1" s="99"/>
      <c r="FRX1" s="100"/>
      <c r="FRY1" s="99"/>
      <c r="FRZ1" s="99"/>
      <c r="FSA1" s="99"/>
      <c r="FSB1" s="99"/>
      <c r="FSC1" s="100"/>
      <c r="FSD1" s="99"/>
      <c r="FSE1" s="99"/>
      <c r="FSF1" s="99"/>
      <c r="FSG1" s="99"/>
      <c r="FSH1" s="100"/>
      <c r="FSI1" s="99"/>
      <c r="FSJ1" s="99"/>
      <c r="FSK1" s="99"/>
      <c r="FSL1" s="99"/>
      <c r="FSM1" s="100"/>
      <c r="FSN1" s="99"/>
      <c r="FSO1" s="99"/>
      <c r="FSP1" s="99"/>
      <c r="FSQ1" s="99"/>
      <c r="FSR1" s="100"/>
      <c r="FSS1" s="99"/>
      <c r="FST1" s="99"/>
      <c r="FSU1" s="99"/>
      <c r="FSV1" s="99"/>
      <c r="FSW1" s="100"/>
      <c r="FSX1" s="99"/>
      <c r="FSY1" s="99"/>
      <c r="FSZ1" s="99"/>
      <c r="FTA1" s="99"/>
      <c r="FTB1" s="100"/>
      <c r="FTC1" s="99"/>
      <c r="FTD1" s="99"/>
      <c r="FTE1" s="99"/>
      <c r="FTF1" s="99"/>
      <c r="FTG1" s="100"/>
      <c r="FTH1" s="99"/>
      <c r="FTI1" s="99"/>
      <c r="FTJ1" s="99"/>
      <c r="FTK1" s="99"/>
      <c r="FTL1" s="100"/>
      <c r="FTM1" s="99"/>
      <c r="FTN1" s="99"/>
      <c r="FTO1" s="99"/>
      <c r="FTP1" s="99"/>
      <c r="FTQ1" s="100"/>
      <c r="FTR1" s="99"/>
      <c r="FTS1" s="99"/>
      <c r="FTT1" s="99"/>
      <c r="FTU1" s="99"/>
      <c r="FTV1" s="100"/>
      <c r="FTW1" s="99"/>
      <c r="FTX1" s="99"/>
      <c r="FTY1" s="99"/>
      <c r="FTZ1" s="99"/>
      <c r="FUA1" s="100"/>
      <c r="FUB1" s="99"/>
      <c r="FUC1" s="99"/>
      <c r="FUD1" s="99"/>
      <c r="FUE1" s="99"/>
      <c r="FUF1" s="100"/>
      <c r="FUG1" s="99"/>
      <c r="FUH1" s="99"/>
      <c r="FUI1" s="99"/>
      <c r="FUJ1" s="99"/>
      <c r="FUK1" s="100"/>
      <c r="FUL1" s="99"/>
      <c r="FUM1" s="99"/>
      <c r="FUN1" s="99"/>
      <c r="FUO1" s="99"/>
      <c r="FUP1" s="100"/>
      <c r="FUQ1" s="99"/>
      <c r="FUR1" s="99"/>
      <c r="FUS1" s="99"/>
      <c r="FUT1" s="99"/>
      <c r="FUU1" s="100"/>
      <c r="FUV1" s="99"/>
      <c r="FUW1" s="99"/>
      <c r="FUX1" s="99"/>
      <c r="FUY1" s="99"/>
      <c r="FUZ1" s="100"/>
      <c r="FVA1" s="99"/>
      <c r="FVB1" s="99"/>
      <c r="FVC1" s="99"/>
      <c r="FVD1" s="99"/>
      <c r="FVE1" s="100"/>
      <c r="FVF1" s="99"/>
      <c r="FVG1" s="99"/>
      <c r="FVH1" s="99"/>
      <c r="FVI1" s="99"/>
      <c r="FVJ1" s="100"/>
      <c r="FVK1" s="99"/>
      <c r="FVL1" s="99"/>
      <c r="FVM1" s="99"/>
      <c r="FVN1" s="99"/>
      <c r="FVO1" s="100"/>
      <c r="FVP1" s="99"/>
      <c r="FVQ1" s="99"/>
      <c r="FVR1" s="99"/>
      <c r="FVS1" s="99"/>
      <c r="FVT1" s="100"/>
      <c r="FVU1" s="99"/>
      <c r="FVV1" s="99"/>
      <c r="FVW1" s="99"/>
      <c r="FVX1" s="99"/>
      <c r="FVY1" s="100"/>
      <c r="FVZ1" s="99"/>
      <c r="FWA1" s="99"/>
      <c r="FWB1" s="99"/>
      <c r="FWC1" s="99"/>
      <c r="FWD1" s="100"/>
      <c r="FWE1" s="99"/>
      <c r="FWF1" s="99"/>
      <c r="FWG1" s="99"/>
      <c r="FWH1" s="99"/>
      <c r="FWI1" s="100"/>
      <c r="FWJ1" s="99"/>
      <c r="FWK1" s="99"/>
      <c r="FWL1" s="99"/>
      <c r="FWM1" s="99"/>
      <c r="FWN1" s="100"/>
      <c r="FWO1" s="99"/>
      <c r="FWP1" s="99"/>
      <c r="FWQ1" s="99"/>
      <c r="FWR1" s="99"/>
      <c r="FWS1" s="100"/>
      <c r="FWT1" s="99"/>
      <c r="FWU1" s="99"/>
      <c r="FWV1" s="99"/>
      <c r="FWW1" s="99"/>
      <c r="FWX1" s="100"/>
      <c r="FWY1" s="99"/>
      <c r="FWZ1" s="99"/>
      <c r="FXA1" s="99"/>
      <c r="FXB1" s="99"/>
      <c r="FXC1" s="100"/>
      <c r="FXD1" s="99"/>
      <c r="FXE1" s="99"/>
      <c r="FXF1" s="99"/>
      <c r="FXG1" s="99"/>
      <c r="FXH1" s="100"/>
      <c r="FXI1" s="99"/>
      <c r="FXJ1" s="99"/>
      <c r="FXK1" s="99"/>
      <c r="FXL1" s="99"/>
      <c r="FXM1" s="100"/>
      <c r="FXN1" s="99"/>
      <c r="FXO1" s="99"/>
      <c r="FXP1" s="99"/>
      <c r="FXQ1" s="99"/>
      <c r="FXR1" s="100"/>
      <c r="FXS1" s="99"/>
      <c r="FXT1" s="99"/>
      <c r="FXU1" s="99"/>
      <c r="FXV1" s="99"/>
      <c r="FXW1" s="100"/>
      <c r="FXX1" s="99"/>
      <c r="FXY1" s="99"/>
      <c r="FXZ1" s="99"/>
      <c r="FYA1" s="99"/>
      <c r="FYB1" s="100"/>
      <c r="FYC1" s="99"/>
      <c r="FYD1" s="99"/>
      <c r="FYE1" s="99"/>
      <c r="FYF1" s="99"/>
      <c r="FYG1" s="100"/>
      <c r="FYH1" s="99"/>
      <c r="FYI1" s="99"/>
      <c r="FYJ1" s="99"/>
      <c r="FYK1" s="99"/>
      <c r="FYL1" s="100"/>
      <c r="FYM1" s="99"/>
      <c r="FYN1" s="99"/>
      <c r="FYO1" s="99"/>
      <c r="FYP1" s="99"/>
      <c r="FYQ1" s="100"/>
      <c r="FYR1" s="99"/>
      <c r="FYS1" s="99"/>
      <c r="FYT1" s="99"/>
      <c r="FYU1" s="99"/>
      <c r="FYV1" s="100"/>
      <c r="FYW1" s="99"/>
      <c r="FYX1" s="99"/>
      <c r="FYY1" s="99"/>
      <c r="FYZ1" s="99"/>
      <c r="FZA1" s="100"/>
      <c r="FZB1" s="99"/>
      <c r="FZC1" s="99"/>
      <c r="FZD1" s="99"/>
      <c r="FZE1" s="99"/>
      <c r="FZF1" s="100"/>
      <c r="FZG1" s="99"/>
      <c r="FZH1" s="99"/>
      <c r="FZI1" s="99"/>
      <c r="FZJ1" s="99"/>
      <c r="FZK1" s="100"/>
      <c r="FZL1" s="99"/>
      <c r="FZM1" s="99"/>
      <c r="FZN1" s="99"/>
      <c r="FZO1" s="99"/>
      <c r="FZP1" s="100"/>
      <c r="FZQ1" s="99"/>
      <c r="FZR1" s="99"/>
      <c r="FZS1" s="99"/>
      <c r="FZT1" s="99"/>
      <c r="FZU1" s="100"/>
      <c r="FZV1" s="99"/>
      <c r="FZW1" s="99"/>
      <c r="FZX1" s="99"/>
      <c r="FZY1" s="99"/>
      <c r="FZZ1" s="100"/>
      <c r="GAA1" s="99"/>
      <c r="GAB1" s="99"/>
      <c r="GAC1" s="99"/>
      <c r="GAD1" s="99"/>
      <c r="GAE1" s="100"/>
      <c r="GAF1" s="99"/>
      <c r="GAG1" s="99"/>
      <c r="GAH1" s="99"/>
      <c r="GAI1" s="99"/>
      <c r="GAJ1" s="100"/>
      <c r="GAK1" s="99"/>
      <c r="GAL1" s="99"/>
      <c r="GAM1" s="99"/>
      <c r="GAN1" s="99"/>
      <c r="GAO1" s="100"/>
      <c r="GAP1" s="99"/>
      <c r="GAQ1" s="99"/>
      <c r="GAR1" s="99"/>
      <c r="GAS1" s="99"/>
      <c r="GAT1" s="100"/>
      <c r="GAU1" s="99"/>
      <c r="GAV1" s="99"/>
      <c r="GAW1" s="99"/>
      <c r="GAX1" s="99"/>
      <c r="GAY1" s="100"/>
      <c r="GAZ1" s="99"/>
      <c r="GBA1" s="99"/>
      <c r="GBB1" s="99"/>
      <c r="GBC1" s="99"/>
      <c r="GBD1" s="100"/>
      <c r="GBE1" s="99"/>
      <c r="GBF1" s="99"/>
      <c r="GBG1" s="99"/>
      <c r="GBH1" s="99"/>
      <c r="GBI1" s="100"/>
      <c r="GBJ1" s="99"/>
      <c r="GBK1" s="99"/>
      <c r="GBL1" s="99"/>
      <c r="GBM1" s="99"/>
      <c r="GBN1" s="100"/>
      <c r="GBO1" s="99"/>
      <c r="GBP1" s="99"/>
      <c r="GBQ1" s="99"/>
      <c r="GBR1" s="99"/>
      <c r="GBS1" s="100"/>
      <c r="GBT1" s="99"/>
      <c r="GBU1" s="99"/>
      <c r="GBV1" s="99"/>
      <c r="GBW1" s="99"/>
      <c r="GBX1" s="100"/>
      <c r="GBY1" s="99"/>
      <c r="GBZ1" s="99"/>
      <c r="GCA1" s="99"/>
      <c r="GCB1" s="99"/>
      <c r="GCC1" s="100"/>
      <c r="GCD1" s="99"/>
      <c r="GCE1" s="99"/>
      <c r="GCF1" s="99"/>
      <c r="GCG1" s="99"/>
      <c r="GCH1" s="100"/>
      <c r="GCI1" s="99"/>
      <c r="GCJ1" s="99"/>
      <c r="GCK1" s="99"/>
      <c r="GCL1" s="99"/>
      <c r="GCM1" s="100"/>
      <c r="GCN1" s="99"/>
      <c r="GCO1" s="99"/>
      <c r="GCP1" s="99"/>
      <c r="GCQ1" s="99"/>
      <c r="GCR1" s="100"/>
      <c r="GCS1" s="99"/>
      <c r="GCT1" s="99"/>
      <c r="GCU1" s="99"/>
      <c r="GCV1" s="99"/>
      <c r="GCW1" s="100"/>
      <c r="GCX1" s="99"/>
      <c r="GCY1" s="99"/>
      <c r="GCZ1" s="99"/>
      <c r="GDA1" s="99"/>
      <c r="GDB1" s="100"/>
      <c r="GDC1" s="99"/>
      <c r="GDD1" s="99"/>
      <c r="GDE1" s="99"/>
      <c r="GDF1" s="99"/>
      <c r="GDG1" s="100"/>
      <c r="GDH1" s="99"/>
      <c r="GDI1" s="99"/>
      <c r="GDJ1" s="99"/>
      <c r="GDK1" s="99"/>
      <c r="GDL1" s="100"/>
      <c r="GDM1" s="99"/>
      <c r="GDN1" s="99"/>
      <c r="GDO1" s="99"/>
      <c r="GDP1" s="99"/>
      <c r="GDQ1" s="100"/>
      <c r="GDR1" s="99"/>
      <c r="GDS1" s="99"/>
      <c r="GDT1" s="99"/>
      <c r="GDU1" s="99"/>
      <c r="GDV1" s="100"/>
      <c r="GDW1" s="99"/>
      <c r="GDX1" s="99"/>
      <c r="GDY1" s="99"/>
      <c r="GDZ1" s="99"/>
      <c r="GEA1" s="100"/>
      <c r="GEB1" s="99"/>
      <c r="GEC1" s="99"/>
      <c r="GED1" s="99"/>
      <c r="GEE1" s="99"/>
      <c r="GEF1" s="100"/>
      <c r="GEG1" s="99"/>
      <c r="GEH1" s="99"/>
      <c r="GEI1" s="99"/>
      <c r="GEJ1" s="99"/>
      <c r="GEK1" s="100"/>
      <c r="GEL1" s="99"/>
      <c r="GEM1" s="99"/>
      <c r="GEN1" s="99"/>
      <c r="GEO1" s="99"/>
      <c r="GEP1" s="100"/>
      <c r="GEQ1" s="99"/>
      <c r="GER1" s="99"/>
      <c r="GES1" s="99"/>
      <c r="GET1" s="99"/>
      <c r="GEU1" s="100"/>
      <c r="GEV1" s="99"/>
      <c r="GEW1" s="99"/>
      <c r="GEX1" s="99"/>
      <c r="GEY1" s="99"/>
      <c r="GEZ1" s="100"/>
      <c r="GFA1" s="99"/>
      <c r="GFB1" s="99"/>
      <c r="GFC1" s="99"/>
      <c r="GFD1" s="99"/>
      <c r="GFE1" s="100"/>
      <c r="GFF1" s="99"/>
      <c r="GFG1" s="99"/>
      <c r="GFH1" s="99"/>
      <c r="GFI1" s="99"/>
      <c r="GFJ1" s="100"/>
      <c r="GFK1" s="99"/>
      <c r="GFL1" s="99"/>
      <c r="GFM1" s="99"/>
      <c r="GFN1" s="99"/>
      <c r="GFO1" s="100"/>
      <c r="GFP1" s="99"/>
      <c r="GFQ1" s="99"/>
      <c r="GFR1" s="99"/>
      <c r="GFS1" s="99"/>
      <c r="GFT1" s="100"/>
      <c r="GFU1" s="99"/>
      <c r="GFV1" s="99"/>
      <c r="GFW1" s="99"/>
      <c r="GFX1" s="99"/>
      <c r="GFY1" s="100"/>
      <c r="GFZ1" s="99"/>
      <c r="GGA1" s="99"/>
      <c r="GGB1" s="99"/>
      <c r="GGC1" s="99"/>
      <c r="GGD1" s="100"/>
      <c r="GGE1" s="99"/>
      <c r="GGF1" s="99"/>
      <c r="GGG1" s="99"/>
      <c r="GGH1" s="99"/>
      <c r="GGI1" s="100"/>
      <c r="GGJ1" s="99"/>
      <c r="GGK1" s="99"/>
      <c r="GGL1" s="99"/>
      <c r="GGM1" s="99"/>
      <c r="GGN1" s="100"/>
      <c r="GGO1" s="99"/>
      <c r="GGP1" s="99"/>
      <c r="GGQ1" s="99"/>
      <c r="GGR1" s="99"/>
      <c r="GGS1" s="100"/>
      <c r="GGT1" s="99"/>
      <c r="GGU1" s="99"/>
      <c r="GGV1" s="99"/>
      <c r="GGW1" s="99"/>
      <c r="GGX1" s="100"/>
      <c r="GGY1" s="99"/>
      <c r="GGZ1" s="99"/>
      <c r="GHA1" s="99"/>
      <c r="GHB1" s="99"/>
      <c r="GHC1" s="100"/>
      <c r="GHD1" s="99"/>
      <c r="GHE1" s="99"/>
      <c r="GHF1" s="99"/>
      <c r="GHG1" s="99"/>
      <c r="GHH1" s="100"/>
      <c r="GHI1" s="99"/>
      <c r="GHJ1" s="99"/>
      <c r="GHK1" s="99"/>
      <c r="GHL1" s="99"/>
      <c r="GHM1" s="100"/>
      <c r="GHN1" s="99"/>
      <c r="GHO1" s="99"/>
      <c r="GHP1" s="99"/>
      <c r="GHQ1" s="99"/>
      <c r="GHR1" s="100"/>
      <c r="GHS1" s="99"/>
      <c r="GHT1" s="99"/>
      <c r="GHU1" s="99"/>
      <c r="GHV1" s="99"/>
      <c r="GHW1" s="100"/>
      <c r="GHX1" s="99"/>
      <c r="GHY1" s="99"/>
      <c r="GHZ1" s="99"/>
      <c r="GIA1" s="99"/>
      <c r="GIB1" s="100"/>
      <c r="GIC1" s="99"/>
      <c r="GID1" s="99"/>
      <c r="GIE1" s="99"/>
      <c r="GIF1" s="99"/>
      <c r="GIG1" s="100"/>
      <c r="GIH1" s="99"/>
      <c r="GII1" s="99"/>
      <c r="GIJ1" s="99"/>
      <c r="GIK1" s="99"/>
      <c r="GIL1" s="100"/>
      <c r="GIM1" s="99"/>
      <c r="GIN1" s="99"/>
      <c r="GIO1" s="99"/>
      <c r="GIP1" s="99"/>
      <c r="GIQ1" s="100"/>
      <c r="GIR1" s="99"/>
      <c r="GIS1" s="99"/>
      <c r="GIT1" s="99"/>
      <c r="GIU1" s="99"/>
      <c r="GIV1" s="100"/>
      <c r="GIW1" s="99"/>
      <c r="GIX1" s="99"/>
      <c r="GIY1" s="99"/>
      <c r="GIZ1" s="99"/>
      <c r="GJA1" s="100"/>
      <c r="GJB1" s="99"/>
      <c r="GJC1" s="99"/>
      <c r="GJD1" s="99"/>
      <c r="GJE1" s="99"/>
      <c r="GJF1" s="100"/>
      <c r="GJG1" s="99"/>
      <c r="GJH1" s="99"/>
      <c r="GJI1" s="99"/>
      <c r="GJJ1" s="99"/>
      <c r="GJK1" s="100"/>
      <c r="GJL1" s="99"/>
      <c r="GJM1" s="99"/>
      <c r="GJN1" s="99"/>
      <c r="GJO1" s="99"/>
      <c r="GJP1" s="100"/>
      <c r="GJQ1" s="99"/>
      <c r="GJR1" s="99"/>
      <c r="GJS1" s="99"/>
      <c r="GJT1" s="99"/>
      <c r="GJU1" s="100"/>
      <c r="GJV1" s="99"/>
      <c r="GJW1" s="99"/>
      <c r="GJX1" s="99"/>
      <c r="GJY1" s="99"/>
      <c r="GJZ1" s="100"/>
      <c r="GKA1" s="99"/>
      <c r="GKB1" s="99"/>
      <c r="GKC1" s="99"/>
      <c r="GKD1" s="99"/>
      <c r="GKE1" s="100"/>
      <c r="GKF1" s="99"/>
      <c r="GKG1" s="99"/>
      <c r="GKH1" s="99"/>
      <c r="GKI1" s="99"/>
      <c r="GKJ1" s="100"/>
      <c r="GKK1" s="99"/>
      <c r="GKL1" s="99"/>
      <c r="GKM1" s="99"/>
      <c r="GKN1" s="99"/>
      <c r="GKO1" s="100"/>
      <c r="GKP1" s="99"/>
      <c r="GKQ1" s="99"/>
      <c r="GKR1" s="99"/>
      <c r="GKS1" s="99"/>
      <c r="GKT1" s="100"/>
      <c r="GKU1" s="99"/>
      <c r="GKV1" s="99"/>
      <c r="GKW1" s="99"/>
      <c r="GKX1" s="99"/>
      <c r="GKY1" s="100"/>
      <c r="GKZ1" s="99"/>
      <c r="GLA1" s="99"/>
      <c r="GLB1" s="99"/>
      <c r="GLC1" s="99"/>
      <c r="GLD1" s="100"/>
      <c r="GLE1" s="99"/>
      <c r="GLF1" s="99"/>
      <c r="GLG1" s="99"/>
      <c r="GLH1" s="99"/>
      <c r="GLI1" s="100"/>
      <c r="GLJ1" s="99"/>
      <c r="GLK1" s="99"/>
      <c r="GLL1" s="99"/>
      <c r="GLM1" s="99"/>
      <c r="GLN1" s="100"/>
      <c r="GLO1" s="99"/>
      <c r="GLP1" s="99"/>
      <c r="GLQ1" s="99"/>
      <c r="GLR1" s="99"/>
      <c r="GLS1" s="100"/>
      <c r="GLT1" s="99"/>
      <c r="GLU1" s="99"/>
      <c r="GLV1" s="99"/>
      <c r="GLW1" s="99"/>
      <c r="GLX1" s="100"/>
      <c r="GLY1" s="99"/>
      <c r="GLZ1" s="99"/>
      <c r="GMA1" s="99"/>
      <c r="GMB1" s="99"/>
      <c r="GMC1" s="100"/>
      <c r="GMD1" s="99"/>
      <c r="GME1" s="99"/>
      <c r="GMF1" s="99"/>
      <c r="GMG1" s="99"/>
      <c r="GMH1" s="100"/>
      <c r="GMI1" s="99"/>
      <c r="GMJ1" s="99"/>
      <c r="GMK1" s="99"/>
      <c r="GML1" s="99"/>
      <c r="GMM1" s="100"/>
      <c r="GMN1" s="99"/>
      <c r="GMO1" s="99"/>
      <c r="GMP1" s="99"/>
      <c r="GMQ1" s="99"/>
      <c r="GMR1" s="100"/>
      <c r="GMS1" s="99"/>
      <c r="GMT1" s="99"/>
      <c r="GMU1" s="99"/>
      <c r="GMV1" s="99"/>
      <c r="GMW1" s="100"/>
      <c r="GMX1" s="99"/>
      <c r="GMY1" s="99"/>
      <c r="GMZ1" s="99"/>
      <c r="GNA1" s="99"/>
      <c r="GNB1" s="100"/>
      <c r="GNC1" s="99"/>
      <c r="GND1" s="99"/>
      <c r="GNE1" s="99"/>
      <c r="GNF1" s="99"/>
      <c r="GNG1" s="100"/>
      <c r="GNH1" s="99"/>
      <c r="GNI1" s="99"/>
      <c r="GNJ1" s="99"/>
      <c r="GNK1" s="99"/>
      <c r="GNL1" s="100"/>
      <c r="GNM1" s="99"/>
      <c r="GNN1" s="99"/>
      <c r="GNO1" s="99"/>
      <c r="GNP1" s="99"/>
      <c r="GNQ1" s="100"/>
      <c r="GNR1" s="99"/>
      <c r="GNS1" s="99"/>
      <c r="GNT1" s="99"/>
      <c r="GNU1" s="99"/>
      <c r="GNV1" s="100"/>
      <c r="GNW1" s="99"/>
      <c r="GNX1" s="99"/>
      <c r="GNY1" s="99"/>
      <c r="GNZ1" s="99"/>
      <c r="GOA1" s="100"/>
      <c r="GOB1" s="99"/>
      <c r="GOC1" s="99"/>
      <c r="GOD1" s="99"/>
      <c r="GOE1" s="99"/>
      <c r="GOF1" s="100"/>
      <c r="GOG1" s="99"/>
      <c r="GOH1" s="99"/>
      <c r="GOI1" s="99"/>
      <c r="GOJ1" s="99"/>
      <c r="GOK1" s="100"/>
      <c r="GOL1" s="99"/>
      <c r="GOM1" s="99"/>
      <c r="GON1" s="99"/>
      <c r="GOO1" s="99"/>
      <c r="GOP1" s="100"/>
      <c r="GOQ1" s="99"/>
      <c r="GOR1" s="99"/>
      <c r="GOS1" s="99"/>
      <c r="GOT1" s="99"/>
      <c r="GOU1" s="100"/>
      <c r="GOV1" s="99"/>
      <c r="GOW1" s="99"/>
      <c r="GOX1" s="99"/>
      <c r="GOY1" s="99"/>
      <c r="GOZ1" s="100"/>
      <c r="GPA1" s="99"/>
      <c r="GPB1" s="99"/>
      <c r="GPC1" s="99"/>
      <c r="GPD1" s="99"/>
      <c r="GPE1" s="100"/>
      <c r="GPF1" s="99"/>
      <c r="GPG1" s="99"/>
      <c r="GPH1" s="99"/>
      <c r="GPI1" s="99"/>
      <c r="GPJ1" s="100"/>
      <c r="GPK1" s="99"/>
      <c r="GPL1" s="99"/>
      <c r="GPM1" s="99"/>
      <c r="GPN1" s="99"/>
      <c r="GPO1" s="100"/>
      <c r="GPP1" s="99"/>
      <c r="GPQ1" s="99"/>
      <c r="GPR1" s="99"/>
      <c r="GPS1" s="99"/>
      <c r="GPT1" s="100"/>
      <c r="GPU1" s="99"/>
      <c r="GPV1" s="99"/>
      <c r="GPW1" s="99"/>
      <c r="GPX1" s="99"/>
      <c r="GPY1" s="100"/>
      <c r="GPZ1" s="99"/>
      <c r="GQA1" s="99"/>
      <c r="GQB1" s="99"/>
      <c r="GQC1" s="99"/>
      <c r="GQD1" s="100"/>
      <c r="GQE1" s="99"/>
      <c r="GQF1" s="99"/>
      <c r="GQG1" s="99"/>
      <c r="GQH1" s="99"/>
      <c r="GQI1" s="100"/>
      <c r="GQJ1" s="99"/>
      <c r="GQK1" s="99"/>
      <c r="GQL1" s="99"/>
      <c r="GQM1" s="99"/>
      <c r="GQN1" s="100"/>
      <c r="GQO1" s="99"/>
      <c r="GQP1" s="99"/>
      <c r="GQQ1" s="99"/>
      <c r="GQR1" s="99"/>
      <c r="GQS1" s="100"/>
      <c r="GQT1" s="99"/>
      <c r="GQU1" s="99"/>
      <c r="GQV1" s="99"/>
      <c r="GQW1" s="99"/>
      <c r="GQX1" s="100"/>
      <c r="GQY1" s="99"/>
      <c r="GQZ1" s="99"/>
      <c r="GRA1" s="99"/>
      <c r="GRB1" s="99"/>
      <c r="GRC1" s="100"/>
      <c r="GRD1" s="99"/>
      <c r="GRE1" s="99"/>
      <c r="GRF1" s="99"/>
      <c r="GRG1" s="99"/>
      <c r="GRH1" s="100"/>
      <c r="GRI1" s="99"/>
      <c r="GRJ1" s="99"/>
      <c r="GRK1" s="99"/>
      <c r="GRL1" s="99"/>
      <c r="GRM1" s="100"/>
      <c r="GRN1" s="99"/>
      <c r="GRO1" s="99"/>
      <c r="GRP1" s="99"/>
      <c r="GRQ1" s="99"/>
      <c r="GRR1" s="100"/>
      <c r="GRS1" s="99"/>
      <c r="GRT1" s="99"/>
      <c r="GRU1" s="99"/>
      <c r="GRV1" s="99"/>
      <c r="GRW1" s="100"/>
      <c r="GRX1" s="99"/>
      <c r="GRY1" s="99"/>
      <c r="GRZ1" s="99"/>
      <c r="GSA1" s="99"/>
      <c r="GSB1" s="100"/>
      <c r="GSC1" s="99"/>
      <c r="GSD1" s="99"/>
      <c r="GSE1" s="99"/>
      <c r="GSF1" s="99"/>
      <c r="GSG1" s="100"/>
      <c r="GSH1" s="99"/>
      <c r="GSI1" s="99"/>
      <c r="GSJ1" s="99"/>
      <c r="GSK1" s="99"/>
      <c r="GSL1" s="100"/>
      <c r="GSM1" s="99"/>
      <c r="GSN1" s="99"/>
      <c r="GSO1" s="99"/>
      <c r="GSP1" s="99"/>
      <c r="GSQ1" s="100"/>
      <c r="GSR1" s="99"/>
      <c r="GSS1" s="99"/>
      <c r="GST1" s="99"/>
      <c r="GSU1" s="99"/>
      <c r="GSV1" s="100"/>
      <c r="GSW1" s="99"/>
      <c r="GSX1" s="99"/>
      <c r="GSY1" s="99"/>
      <c r="GSZ1" s="99"/>
      <c r="GTA1" s="100"/>
      <c r="GTB1" s="99"/>
      <c r="GTC1" s="99"/>
      <c r="GTD1" s="99"/>
      <c r="GTE1" s="99"/>
      <c r="GTF1" s="100"/>
      <c r="GTG1" s="99"/>
      <c r="GTH1" s="99"/>
      <c r="GTI1" s="99"/>
      <c r="GTJ1" s="99"/>
      <c r="GTK1" s="100"/>
      <c r="GTL1" s="99"/>
      <c r="GTM1" s="99"/>
      <c r="GTN1" s="99"/>
      <c r="GTO1" s="99"/>
      <c r="GTP1" s="100"/>
      <c r="GTQ1" s="99"/>
      <c r="GTR1" s="99"/>
      <c r="GTS1" s="99"/>
      <c r="GTT1" s="99"/>
      <c r="GTU1" s="100"/>
      <c r="GTV1" s="99"/>
      <c r="GTW1" s="99"/>
      <c r="GTX1" s="99"/>
      <c r="GTY1" s="99"/>
      <c r="GTZ1" s="100"/>
      <c r="GUA1" s="99"/>
      <c r="GUB1" s="99"/>
      <c r="GUC1" s="99"/>
      <c r="GUD1" s="99"/>
      <c r="GUE1" s="100"/>
      <c r="GUF1" s="99"/>
      <c r="GUG1" s="99"/>
      <c r="GUH1" s="99"/>
      <c r="GUI1" s="99"/>
      <c r="GUJ1" s="100"/>
      <c r="GUK1" s="99"/>
      <c r="GUL1" s="99"/>
      <c r="GUM1" s="99"/>
      <c r="GUN1" s="99"/>
      <c r="GUO1" s="100"/>
      <c r="GUP1" s="99"/>
      <c r="GUQ1" s="99"/>
      <c r="GUR1" s="99"/>
      <c r="GUS1" s="99"/>
      <c r="GUT1" s="100"/>
      <c r="GUU1" s="99"/>
      <c r="GUV1" s="99"/>
      <c r="GUW1" s="99"/>
      <c r="GUX1" s="99"/>
      <c r="GUY1" s="100"/>
      <c r="GUZ1" s="99"/>
      <c r="GVA1" s="99"/>
      <c r="GVB1" s="99"/>
      <c r="GVC1" s="99"/>
      <c r="GVD1" s="100"/>
      <c r="GVE1" s="99"/>
      <c r="GVF1" s="99"/>
      <c r="GVG1" s="99"/>
      <c r="GVH1" s="99"/>
      <c r="GVI1" s="100"/>
      <c r="GVJ1" s="99"/>
      <c r="GVK1" s="99"/>
      <c r="GVL1" s="99"/>
      <c r="GVM1" s="99"/>
      <c r="GVN1" s="100"/>
      <c r="GVO1" s="99"/>
      <c r="GVP1" s="99"/>
      <c r="GVQ1" s="99"/>
      <c r="GVR1" s="99"/>
      <c r="GVS1" s="100"/>
      <c r="GVT1" s="99"/>
      <c r="GVU1" s="99"/>
      <c r="GVV1" s="99"/>
      <c r="GVW1" s="99"/>
      <c r="GVX1" s="100"/>
      <c r="GVY1" s="99"/>
      <c r="GVZ1" s="99"/>
      <c r="GWA1" s="99"/>
      <c r="GWB1" s="99"/>
      <c r="GWC1" s="100"/>
      <c r="GWD1" s="99"/>
      <c r="GWE1" s="99"/>
      <c r="GWF1" s="99"/>
      <c r="GWG1" s="99"/>
      <c r="GWH1" s="100"/>
      <c r="GWI1" s="99"/>
      <c r="GWJ1" s="99"/>
      <c r="GWK1" s="99"/>
      <c r="GWL1" s="99"/>
      <c r="GWM1" s="100"/>
      <c r="GWN1" s="99"/>
      <c r="GWO1" s="99"/>
      <c r="GWP1" s="99"/>
      <c r="GWQ1" s="99"/>
      <c r="GWR1" s="100"/>
      <c r="GWS1" s="99"/>
      <c r="GWT1" s="99"/>
      <c r="GWU1" s="99"/>
      <c r="GWV1" s="99"/>
      <c r="GWW1" s="100"/>
      <c r="GWX1" s="99"/>
      <c r="GWY1" s="99"/>
      <c r="GWZ1" s="99"/>
      <c r="GXA1" s="99"/>
      <c r="GXB1" s="100"/>
      <c r="GXC1" s="99"/>
      <c r="GXD1" s="99"/>
      <c r="GXE1" s="99"/>
      <c r="GXF1" s="99"/>
      <c r="GXG1" s="100"/>
      <c r="GXH1" s="99"/>
      <c r="GXI1" s="99"/>
      <c r="GXJ1" s="99"/>
      <c r="GXK1" s="99"/>
      <c r="GXL1" s="100"/>
      <c r="GXM1" s="99"/>
      <c r="GXN1" s="99"/>
      <c r="GXO1" s="99"/>
      <c r="GXP1" s="99"/>
      <c r="GXQ1" s="100"/>
      <c r="GXR1" s="99"/>
      <c r="GXS1" s="99"/>
      <c r="GXT1" s="99"/>
      <c r="GXU1" s="99"/>
      <c r="GXV1" s="100"/>
      <c r="GXW1" s="99"/>
      <c r="GXX1" s="99"/>
      <c r="GXY1" s="99"/>
      <c r="GXZ1" s="99"/>
      <c r="GYA1" s="100"/>
      <c r="GYB1" s="99"/>
      <c r="GYC1" s="99"/>
      <c r="GYD1" s="99"/>
      <c r="GYE1" s="99"/>
      <c r="GYF1" s="100"/>
      <c r="GYG1" s="99"/>
      <c r="GYH1" s="99"/>
      <c r="GYI1" s="99"/>
      <c r="GYJ1" s="99"/>
      <c r="GYK1" s="100"/>
      <c r="GYL1" s="99"/>
      <c r="GYM1" s="99"/>
      <c r="GYN1" s="99"/>
      <c r="GYO1" s="99"/>
      <c r="GYP1" s="100"/>
      <c r="GYQ1" s="99"/>
      <c r="GYR1" s="99"/>
      <c r="GYS1" s="99"/>
      <c r="GYT1" s="99"/>
      <c r="GYU1" s="100"/>
      <c r="GYV1" s="99"/>
      <c r="GYW1" s="99"/>
      <c r="GYX1" s="99"/>
      <c r="GYY1" s="99"/>
      <c r="GYZ1" s="100"/>
      <c r="GZA1" s="99"/>
      <c r="GZB1" s="99"/>
      <c r="GZC1" s="99"/>
      <c r="GZD1" s="99"/>
      <c r="GZE1" s="100"/>
      <c r="GZF1" s="99"/>
      <c r="GZG1" s="99"/>
      <c r="GZH1" s="99"/>
      <c r="GZI1" s="99"/>
      <c r="GZJ1" s="100"/>
      <c r="GZK1" s="99"/>
      <c r="GZL1" s="99"/>
      <c r="GZM1" s="99"/>
      <c r="GZN1" s="99"/>
      <c r="GZO1" s="100"/>
      <c r="GZP1" s="99"/>
      <c r="GZQ1" s="99"/>
      <c r="GZR1" s="99"/>
      <c r="GZS1" s="99"/>
      <c r="GZT1" s="100"/>
      <c r="GZU1" s="99"/>
      <c r="GZV1" s="99"/>
      <c r="GZW1" s="99"/>
      <c r="GZX1" s="99"/>
      <c r="GZY1" s="100"/>
      <c r="GZZ1" s="99"/>
      <c r="HAA1" s="99"/>
      <c r="HAB1" s="99"/>
      <c r="HAC1" s="99"/>
      <c r="HAD1" s="100"/>
      <c r="HAE1" s="99"/>
      <c r="HAF1" s="99"/>
      <c r="HAG1" s="99"/>
      <c r="HAH1" s="99"/>
      <c r="HAI1" s="100"/>
      <c r="HAJ1" s="99"/>
      <c r="HAK1" s="99"/>
      <c r="HAL1" s="99"/>
      <c r="HAM1" s="99"/>
      <c r="HAN1" s="100"/>
      <c r="HAO1" s="99"/>
      <c r="HAP1" s="99"/>
      <c r="HAQ1" s="99"/>
      <c r="HAR1" s="99"/>
      <c r="HAS1" s="100"/>
      <c r="HAT1" s="99"/>
      <c r="HAU1" s="99"/>
      <c r="HAV1" s="99"/>
      <c r="HAW1" s="99"/>
      <c r="HAX1" s="100"/>
      <c r="HAY1" s="99"/>
      <c r="HAZ1" s="99"/>
      <c r="HBA1" s="99"/>
      <c r="HBB1" s="99"/>
      <c r="HBC1" s="100"/>
      <c r="HBD1" s="99"/>
      <c r="HBE1" s="99"/>
      <c r="HBF1" s="99"/>
      <c r="HBG1" s="99"/>
      <c r="HBH1" s="100"/>
      <c r="HBI1" s="99"/>
      <c r="HBJ1" s="99"/>
      <c r="HBK1" s="99"/>
      <c r="HBL1" s="99"/>
      <c r="HBM1" s="100"/>
      <c r="HBN1" s="99"/>
      <c r="HBO1" s="99"/>
      <c r="HBP1" s="99"/>
      <c r="HBQ1" s="99"/>
      <c r="HBR1" s="100"/>
      <c r="HBS1" s="99"/>
      <c r="HBT1" s="99"/>
      <c r="HBU1" s="99"/>
      <c r="HBV1" s="99"/>
      <c r="HBW1" s="100"/>
      <c r="HBX1" s="99"/>
      <c r="HBY1" s="99"/>
      <c r="HBZ1" s="99"/>
      <c r="HCA1" s="99"/>
      <c r="HCB1" s="100"/>
      <c r="HCC1" s="99"/>
      <c r="HCD1" s="99"/>
      <c r="HCE1" s="99"/>
      <c r="HCF1" s="99"/>
      <c r="HCG1" s="100"/>
      <c r="HCH1" s="99"/>
      <c r="HCI1" s="99"/>
      <c r="HCJ1" s="99"/>
      <c r="HCK1" s="99"/>
      <c r="HCL1" s="100"/>
      <c r="HCM1" s="99"/>
      <c r="HCN1" s="99"/>
      <c r="HCO1" s="99"/>
      <c r="HCP1" s="99"/>
      <c r="HCQ1" s="100"/>
      <c r="HCR1" s="99"/>
      <c r="HCS1" s="99"/>
      <c r="HCT1" s="99"/>
      <c r="HCU1" s="99"/>
      <c r="HCV1" s="100"/>
      <c r="HCW1" s="99"/>
      <c r="HCX1" s="99"/>
      <c r="HCY1" s="99"/>
      <c r="HCZ1" s="99"/>
      <c r="HDA1" s="100"/>
      <c r="HDB1" s="99"/>
      <c r="HDC1" s="99"/>
      <c r="HDD1" s="99"/>
      <c r="HDE1" s="99"/>
      <c r="HDF1" s="100"/>
      <c r="HDG1" s="99"/>
      <c r="HDH1" s="99"/>
      <c r="HDI1" s="99"/>
      <c r="HDJ1" s="99"/>
      <c r="HDK1" s="100"/>
      <c r="HDL1" s="99"/>
      <c r="HDM1" s="99"/>
      <c r="HDN1" s="99"/>
      <c r="HDO1" s="99"/>
      <c r="HDP1" s="100"/>
      <c r="HDQ1" s="99"/>
      <c r="HDR1" s="99"/>
      <c r="HDS1" s="99"/>
      <c r="HDT1" s="99"/>
      <c r="HDU1" s="100"/>
      <c r="HDV1" s="99"/>
      <c r="HDW1" s="99"/>
      <c r="HDX1" s="99"/>
      <c r="HDY1" s="99"/>
      <c r="HDZ1" s="100"/>
      <c r="HEA1" s="99"/>
      <c r="HEB1" s="99"/>
      <c r="HEC1" s="99"/>
      <c r="HED1" s="99"/>
      <c r="HEE1" s="100"/>
      <c r="HEF1" s="99"/>
      <c r="HEG1" s="99"/>
      <c r="HEH1" s="99"/>
      <c r="HEI1" s="99"/>
      <c r="HEJ1" s="100"/>
      <c r="HEK1" s="99"/>
      <c r="HEL1" s="99"/>
      <c r="HEM1" s="99"/>
      <c r="HEN1" s="99"/>
      <c r="HEO1" s="100"/>
      <c r="HEP1" s="99"/>
      <c r="HEQ1" s="99"/>
      <c r="HER1" s="99"/>
      <c r="HES1" s="99"/>
      <c r="HET1" s="100"/>
      <c r="HEU1" s="99"/>
      <c r="HEV1" s="99"/>
      <c r="HEW1" s="99"/>
      <c r="HEX1" s="99"/>
      <c r="HEY1" s="100"/>
      <c r="HEZ1" s="99"/>
      <c r="HFA1" s="99"/>
      <c r="HFB1" s="99"/>
      <c r="HFC1" s="99"/>
      <c r="HFD1" s="100"/>
      <c r="HFE1" s="99"/>
      <c r="HFF1" s="99"/>
      <c r="HFG1" s="99"/>
      <c r="HFH1" s="99"/>
      <c r="HFI1" s="100"/>
      <c r="HFJ1" s="99"/>
      <c r="HFK1" s="99"/>
      <c r="HFL1" s="99"/>
      <c r="HFM1" s="99"/>
      <c r="HFN1" s="100"/>
      <c r="HFO1" s="99"/>
      <c r="HFP1" s="99"/>
      <c r="HFQ1" s="99"/>
      <c r="HFR1" s="99"/>
      <c r="HFS1" s="100"/>
      <c r="HFT1" s="99"/>
      <c r="HFU1" s="99"/>
      <c r="HFV1" s="99"/>
      <c r="HFW1" s="99"/>
      <c r="HFX1" s="100"/>
      <c r="HFY1" s="99"/>
      <c r="HFZ1" s="99"/>
      <c r="HGA1" s="99"/>
      <c r="HGB1" s="99"/>
      <c r="HGC1" s="100"/>
      <c r="HGD1" s="99"/>
      <c r="HGE1" s="99"/>
      <c r="HGF1" s="99"/>
      <c r="HGG1" s="99"/>
      <c r="HGH1" s="100"/>
      <c r="HGI1" s="99"/>
      <c r="HGJ1" s="99"/>
      <c r="HGK1" s="99"/>
      <c r="HGL1" s="99"/>
      <c r="HGM1" s="100"/>
      <c r="HGN1" s="99"/>
      <c r="HGO1" s="99"/>
      <c r="HGP1" s="99"/>
      <c r="HGQ1" s="99"/>
      <c r="HGR1" s="100"/>
      <c r="HGS1" s="99"/>
      <c r="HGT1" s="99"/>
      <c r="HGU1" s="99"/>
      <c r="HGV1" s="99"/>
      <c r="HGW1" s="100"/>
      <c r="HGX1" s="99"/>
      <c r="HGY1" s="99"/>
      <c r="HGZ1" s="99"/>
      <c r="HHA1" s="99"/>
      <c r="HHB1" s="100"/>
      <c r="HHC1" s="99"/>
      <c r="HHD1" s="99"/>
      <c r="HHE1" s="99"/>
      <c r="HHF1" s="99"/>
      <c r="HHG1" s="100"/>
      <c r="HHH1" s="99"/>
      <c r="HHI1" s="99"/>
      <c r="HHJ1" s="99"/>
      <c r="HHK1" s="99"/>
      <c r="HHL1" s="100"/>
      <c r="HHM1" s="99"/>
      <c r="HHN1" s="99"/>
      <c r="HHO1" s="99"/>
      <c r="HHP1" s="99"/>
      <c r="HHQ1" s="100"/>
      <c r="HHR1" s="99"/>
      <c r="HHS1" s="99"/>
      <c r="HHT1" s="99"/>
      <c r="HHU1" s="99"/>
      <c r="HHV1" s="100"/>
      <c r="HHW1" s="99"/>
      <c r="HHX1" s="99"/>
      <c r="HHY1" s="99"/>
      <c r="HHZ1" s="99"/>
      <c r="HIA1" s="100"/>
      <c r="HIB1" s="99"/>
      <c r="HIC1" s="99"/>
      <c r="HID1" s="99"/>
      <c r="HIE1" s="99"/>
      <c r="HIF1" s="100"/>
      <c r="HIG1" s="99"/>
      <c r="HIH1" s="99"/>
      <c r="HII1" s="99"/>
      <c r="HIJ1" s="99"/>
      <c r="HIK1" s="100"/>
      <c r="HIL1" s="99"/>
      <c r="HIM1" s="99"/>
      <c r="HIN1" s="99"/>
      <c r="HIO1" s="99"/>
      <c r="HIP1" s="100"/>
      <c r="HIQ1" s="99"/>
      <c r="HIR1" s="99"/>
      <c r="HIS1" s="99"/>
      <c r="HIT1" s="99"/>
      <c r="HIU1" s="100"/>
      <c r="HIV1" s="99"/>
      <c r="HIW1" s="99"/>
      <c r="HIX1" s="99"/>
      <c r="HIY1" s="99"/>
      <c r="HIZ1" s="100"/>
      <c r="HJA1" s="99"/>
      <c r="HJB1" s="99"/>
      <c r="HJC1" s="99"/>
      <c r="HJD1" s="99"/>
      <c r="HJE1" s="100"/>
      <c r="HJF1" s="99"/>
      <c r="HJG1" s="99"/>
      <c r="HJH1" s="99"/>
      <c r="HJI1" s="99"/>
      <c r="HJJ1" s="100"/>
      <c r="HJK1" s="99"/>
      <c r="HJL1" s="99"/>
      <c r="HJM1" s="99"/>
      <c r="HJN1" s="99"/>
      <c r="HJO1" s="100"/>
      <c r="HJP1" s="99"/>
      <c r="HJQ1" s="99"/>
      <c r="HJR1" s="99"/>
      <c r="HJS1" s="99"/>
      <c r="HJT1" s="100"/>
      <c r="HJU1" s="99"/>
      <c r="HJV1" s="99"/>
      <c r="HJW1" s="99"/>
      <c r="HJX1" s="99"/>
      <c r="HJY1" s="100"/>
      <c r="HJZ1" s="99"/>
      <c r="HKA1" s="99"/>
      <c r="HKB1" s="99"/>
      <c r="HKC1" s="99"/>
      <c r="HKD1" s="100"/>
      <c r="HKE1" s="99"/>
      <c r="HKF1" s="99"/>
      <c r="HKG1" s="99"/>
      <c r="HKH1" s="99"/>
      <c r="HKI1" s="100"/>
      <c r="HKJ1" s="99"/>
      <c r="HKK1" s="99"/>
      <c r="HKL1" s="99"/>
      <c r="HKM1" s="99"/>
      <c r="HKN1" s="100"/>
      <c r="HKO1" s="99"/>
      <c r="HKP1" s="99"/>
      <c r="HKQ1" s="99"/>
      <c r="HKR1" s="99"/>
      <c r="HKS1" s="100"/>
      <c r="HKT1" s="99"/>
      <c r="HKU1" s="99"/>
      <c r="HKV1" s="99"/>
      <c r="HKW1" s="99"/>
      <c r="HKX1" s="100"/>
      <c r="HKY1" s="99"/>
      <c r="HKZ1" s="99"/>
      <c r="HLA1" s="99"/>
      <c r="HLB1" s="99"/>
      <c r="HLC1" s="100"/>
      <c r="HLD1" s="99"/>
      <c r="HLE1" s="99"/>
      <c r="HLF1" s="99"/>
      <c r="HLG1" s="99"/>
      <c r="HLH1" s="100"/>
      <c r="HLI1" s="99"/>
      <c r="HLJ1" s="99"/>
      <c r="HLK1" s="99"/>
      <c r="HLL1" s="99"/>
      <c r="HLM1" s="100"/>
      <c r="HLN1" s="99"/>
      <c r="HLO1" s="99"/>
      <c r="HLP1" s="99"/>
      <c r="HLQ1" s="99"/>
      <c r="HLR1" s="100"/>
      <c r="HLS1" s="99"/>
      <c r="HLT1" s="99"/>
      <c r="HLU1" s="99"/>
      <c r="HLV1" s="99"/>
      <c r="HLW1" s="100"/>
      <c r="HLX1" s="99"/>
      <c r="HLY1" s="99"/>
      <c r="HLZ1" s="99"/>
      <c r="HMA1" s="99"/>
      <c r="HMB1" s="100"/>
      <c r="HMC1" s="99"/>
      <c r="HMD1" s="99"/>
      <c r="HME1" s="99"/>
      <c r="HMF1" s="99"/>
      <c r="HMG1" s="100"/>
      <c r="HMH1" s="99"/>
      <c r="HMI1" s="99"/>
      <c r="HMJ1" s="99"/>
      <c r="HMK1" s="99"/>
      <c r="HML1" s="100"/>
      <c r="HMM1" s="99"/>
      <c r="HMN1" s="99"/>
      <c r="HMO1" s="99"/>
      <c r="HMP1" s="99"/>
      <c r="HMQ1" s="100"/>
      <c r="HMR1" s="99"/>
      <c r="HMS1" s="99"/>
      <c r="HMT1" s="99"/>
      <c r="HMU1" s="99"/>
      <c r="HMV1" s="100"/>
      <c r="HMW1" s="99"/>
      <c r="HMX1" s="99"/>
      <c r="HMY1" s="99"/>
      <c r="HMZ1" s="99"/>
      <c r="HNA1" s="100"/>
      <c r="HNB1" s="99"/>
      <c r="HNC1" s="99"/>
      <c r="HND1" s="99"/>
      <c r="HNE1" s="99"/>
      <c r="HNF1" s="100"/>
      <c r="HNG1" s="99"/>
      <c r="HNH1" s="99"/>
      <c r="HNI1" s="99"/>
      <c r="HNJ1" s="99"/>
      <c r="HNK1" s="100"/>
      <c r="HNL1" s="99"/>
      <c r="HNM1" s="99"/>
      <c r="HNN1" s="99"/>
      <c r="HNO1" s="99"/>
      <c r="HNP1" s="100"/>
      <c r="HNQ1" s="99"/>
      <c r="HNR1" s="99"/>
      <c r="HNS1" s="99"/>
      <c r="HNT1" s="99"/>
      <c r="HNU1" s="100"/>
      <c r="HNV1" s="99"/>
      <c r="HNW1" s="99"/>
      <c r="HNX1" s="99"/>
      <c r="HNY1" s="99"/>
      <c r="HNZ1" s="100"/>
      <c r="HOA1" s="99"/>
      <c r="HOB1" s="99"/>
      <c r="HOC1" s="99"/>
      <c r="HOD1" s="99"/>
      <c r="HOE1" s="100"/>
      <c r="HOF1" s="99"/>
      <c r="HOG1" s="99"/>
      <c r="HOH1" s="99"/>
      <c r="HOI1" s="99"/>
      <c r="HOJ1" s="100"/>
      <c r="HOK1" s="99"/>
      <c r="HOL1" s="99"/>
      <c r="HOM1" s="99"/>
      <c r="HON1" s="99"/>
      <c r="HOO1" s="100"/>
      <c r="HOP1" s="99"/>
      <c r="HOQ1" s="99"/>
      <c r="HOR1" s="99"/>
      <c r="HOS1" s="99"/>
      <c r="HOT1" s="100"/>
      <c r="HOU1" s="99"/>
      <c r="HOV1" s="99"/>
      <c r="HOW1" s="99"/>
      <c r="HOX1" s="99"/>
      <c r="HOY1" s="100"/>
      <c r="HOZ1" s="99"/>
      <c r="HPA1" s="99"/>
      <c r="HPB1" s="99"/>
      <c r="HPC1" s="99"/>
      <c r="HPD1" s="100"/>
      <c r="HPE1" s="99"/>
      <c r="HPF1" s="99"/>
      <c r="HPG1" s="99"/>
      <c r="HPH1" s="99"/>
      <c r="HPI1" s="100"/>
      <c r="HPJ1" s="99"/>
      <c r="HPK1" s="99"/>
      <c r="HPL1" s="99"/>
      <c r="HPM1" s="99"/>
      <c r="HPN1" s="100"/>
      <c r="HPO1" s="99"/>
      <c r="HPP1" s="99"/>
      <c r="HPQ1" s="99"/>
      <c r="HPR1" s="99"/>
      <c r="HPS1" s="100"/>
      <c r="HPT1" s="99"/>
      <c r="HPU1" s="99"/>
      <c r="HPV1" s="99"/>
      <c r="HPW1" s="99"/>
      <c r="HPX1" s="100"/>
      <c r="HPY1" s="99"/>
      <c r="HPZ1" s="99"/>
      <c r="HQA1" s="99"/>
      <c r="HQB1" s="99"/>
      <c r="HQC1" s="100"/>
      <c r="HQD1" s="99"/>
      <c r="HQE1" s="99"/>
      <c r="HQF1" s="99"/>
      <c r="HQG1" s="99"/>
      <c r="HQH1" s="100"/>
      <c r="HQI1" s="99"/>
      <c r="HQJ1" s="99"/>
      <c r="HQK1" s="99"/>
      <c r="HQL1" s="99"/>
      <c r="HQM1" s="100"/>
      <c r="HQN1" s="99"/>
      <c r="HQO1" s="99"/>
      <c r="HQP1" s="99"/>
      <c r="HQQ1" s="99"/>
      <c r="HQR1" s="100"/>
      <c r="HQS1" s="99"/>
      <c r="HQT1" s="99"/>
      <c r="HQU1" s="99"/>
      <c r="HQV1" s="99"/>
      <c r="HQW1" s="100"/>
      <c r="HQX1" s="99"/>
      <c r="HQY1" s="99"/>
      <c r="HQZ1" s="99"/>
      <c r="HRA1" s="99"/>
      <c r="HRB1" s="100"/>
      <c r="HRC1" s="99"/>
      <c r="HRD1" s="99"/>
      <c r="HRE1" s="99"/>
      <c r="HRF1" s="99"/>
      <c r="HRG1" s="100"/>
      <c r="HRH1" s="99"/>
      <c r="HRI1" s="99"/>
      <c r="HRJ1" s="99"/>
      <c r="HRK1" s="99"/>
      <c r="HRL1" s="100"/>
      <c r="HRM1" s="99"/>
      <c r="HRN1" s="99"/>
      <c r="HRO1" s="99"/>
      <c r="HRP1" s="99"/>
      <c r="HRQ1" s="100"/>
      <c r="HRR1" s="99"/>
      <c r="HRS1" s="99"/>
      <c r="HRT1" s="99"/>
      <c r="HRU1" s="99"/>
      <c r="HRV1" s="100"/>
      <c r="HRW1" s="99"/>
      <c r="HRX1" s="99"/>
      <c r="HRY1" s="99"/>
      <c r="HRZ1" s="99"/>
      <c r="HSA1" s="100"/>
      <c r="HSB1" s="99"/>
      <c r="HSC1" s="99"/>
      <c r="HSD1" s="99"/>
      <c r="HSE1" s="99"/>
      <c r="HSF1" s="100"/>
      <c r="HSG1" s="99"/>
      <c r="HSH1" s="99"/>
      <c r="HSI1" s="99"/>
      <c r="HSJ1" s="99"/>
      <c r="HSK1" s="100"/>
      <c r="HSL1" s="99"/>
      <c r="HSM1" s="99"/>
      <c r="HSN1" s="99"/>
      <c r="HSO1" s="99"/>
      <c r="HSP1" s="100"/>
      <c r="HSQ1" s="99"/>
      <c r="HSR1" s="99"/>
      <c r="HSS1" s="99"/>
      <c r="HST1" s="99"/>
      <c r="HSU1" s="100"/>
      <c r="HSV1" s="99"/>
      <c r="HSW1" s="99"/>
      <c r="HSX1" s="99"/>
      <c r="HSY1" s="99"/>
      <c r="HSZ1" s="100"/>
      <c r="HTA1" s="99"/>
      <c r="HTB1" s="99"/>
      <c r="HTC1" s="99"/>
      <c r="HTD1" s="99"/>
      <c r="HTE1" s="100"/>
      <c r="HTF1" s="99"/>
      <c r="HTG1" s="99"/>
      <c r="HTH1" s="99"/>
      <c r="HTI1" s="99"/>
      <c r="HTJ1" s="100"/>
      <c r="HTK1" s="99"/>
      <c r="HTL1" s="99"/>
      <c r="HTM1" s="99"/>
      <c r="HTN1" s="99"/>
      <c r="HTO1" s="100"/>
      <c r="HTP1" s="99"/>
      <c r="HTQ1" s="99"/>
      <c r="HTR1" s="99"/>
      <c r="HTS1" s="99"/>
      <c r="HTT1" s="100"/>
      <c r="HTU1" s="99"/>
      <c r="HTV1" s="99"/>
      <c r="HTW1" s="99"/>
      <c r="HTX1" s="99"/>
      <c r="HTY1" s="100"/>
      <c r="HTZ1" s="99"/>
      <c r="HUA1" s="99"/>
      <c r="HUB1" s="99"/>
      <c r="HUC1" s="99"/>
      <c r="HUD1" s="100"/>
      <c r="HUE1" s="99"/>
      <c r="HUF1" s="99"/>
      <c r="HUG1" s="99"/>
      <c r="HUH1" s="99"/>
      <c r="HUI1" s="100"/>
      <c r="HUJ1" s="99"/>
      <c r="HUK1" s="99"/>
      <c r="HUL1" s="99"/>
      <c r="HUM1" s="99"/>
      <c r="HUN1" s="100"/>
      <c r="HUO1" s="99"/>
      <c r="HUP1" s="99"/>
      <c r="HUQ1" s="99"/>
      <c r="HUR1" s="99"/>
      <c r="HUS1" s="100"/>
      <c r="HUT1" s="99"/>
      <c r="HUU1" s="99"/>
      <c r="HUV1" s="99"/>
      <c r="HUW1" s="99"/>
      <c r="HUX1" s="100"/>
      <c r="HUY1" s="99"/>
      <c r="HUZ1" s="99"/>
      <c r="HVA1" s="99"/>
      <c r="HVB1" s="99"/>
      <c r="HVC1" s="100"/>
      <c r="HVD1" s="99"/>
      <c r="HVE1" s="99"/>
      <c r="HVF1" s="99"/>
      <c r="HVG1" s="99"/>
      <c r="HVH1" s="100"/>
      <c r="HVI1" s="99"/>
      <c r="HVJ1" s="99"/>
      <c r="HVK1" s="99"/>
      <c r="HVL1" s="99"/>
      <c r="HVM1" s="100"/>
      <c r="HVN1" s="99"/>
      <c r="HVO1" s="99"/>
      <c r="HVP1" s="99"/>
      <c r="HVQ1" s="99"/>
      <c r="HVR1" s="100"/>
      <c r="HVS1" s="99"/>
      <c r="HVT1" s="99"/>
      <c r="HVU1" s="99"/>
      <c r="HVV1" s="99"/>
      <c r="HVW1" s="100"/>
      <c r="HVX1" s="99"/>
      <c r="HVY1" s="99"/>
      <c r="HVZ1" s="99"/>
      <c r="HWA1" s="99"/>
      <c r="HWB1" s="100"/>
      <c r="HWC1" s="99"/>
      <c r="HWD1" s="99"/>
      <c r="HWE1" s="99"/>
      <c r="HWF1" s="99"/>
      <c r="HWG1" s="100"/>
      <c r="HWH1" s="99"/>
      <c r="HWI1" s="99"/>
      <c r="HWJ1" s="99"/>
      <c r="HWK1" s="99"/>
      <c r="HWL1" s="100"/>
      <c r="HWM1" s="99"/>
      <c r="HWN1" s="99"/>
      <c r="HWO1" s="99"/>
      <c r="HWP1" s="99"/>
      <c r="HWQ1" s="100"/>
      <c r="HWR1" s="99"/>
      <c r="HWS1" s="99"/>
      <c r="HWT1" s="99"/>
      <c r="HWU1" s="99"/>
      <c r="HWV1" s="100"/>
      <c r="HWW1" s="99"/>
      <c r="HWX1" s="99"/>
      <c r="HWY1" s="99"/>
      <c r="HWZ1" s="99"/>
      <c r="HXA1" s="100"/>
      <c r="HXB1" s="99"/>
      <c r="HXC1" s="99"/>
      <c r="HXD1" s="99"/>
      <c r="HXE1" s="99"/>
      <c r="HXF1" s="100"/>
      <c r="HXG1" s="99"/>
      <c r="HXH1" s="99"/>
      <c r="HXI1" s="99"/>
      <c r="HXJ1" s="99"/>
      <c r="HXK1" s="100"/>
      <c r="HXL1" s="99"/>
      <c r="HXM1" s="99"/>
      <c r="HXN1" s="99"/>
      <c r="HXO1" s="99"/>
      <c r="HXP1" s="100"/>
      <c r="HXQ1" s="99"/>
      <c r="HXR1" s="99"/>
      <c r="HXS1" s="99"/>
      <c r="HXT1" s="99"/>
      <c r="HXU1" s="100"/>
      <c r="HXV1" s="99"/>
      <c r="HXW1" s="99"/>
      <c r="HXX1" s="99"/>
      <c r="HXY1" s="99"/>
      <c r="HXZ1" s="100"/>
      <c r="HYA1" s="99"/>
      <c r="HYB1" s="99"/>
      <c r="HYC1" s="99"/>
      <c r="HYD1" s="99"/>
      <c r="HYE1" s="100"/>
      <c r="HYF1" s="99"/>
      <c r="HYG1" s="99"/>
      <c r="HYH1" s="99"/>
      <c r="HYI1" s="99"/>
      <c r="HYJ1" s="100"/>
      <c r="HYK1" s="99"/>
      <c r="HYL1" s="99"/>
      <c r="HYM1" s="99"/>
      <c r="HYN1" s="99"/>
      <c r="HYO1" s="100"/>
      <c r="HYP1" s="99"/>
      <c r="HYQ1" s="99"/>
      <c r="HYR1" s="99"/>
      <c r="HYS1" s="99"/>
      <c r="HYT1" s="100"/>
      <c r="HYU1" s="99"/>
      <c r="HYV1" s="99"/>
      <c r="HYW1" s="99"/>
      <c r="HYX1" s="99"/>
      <c r="HYY1" s="100"/>
      <c r="HYZ1" s="99"/>
      <c r="HZA1" s="99"/>
      <c r="HZB1" s="99"/>
      <c r="HZC1" s="99"/>
      <c r="HZD1" s="100"/>
      <c r="HZE1" s="99"/>
      <c r="HZF1" s="99"/>
      <c r="HZG1" s="99"/>
      <c r="HZH1" s="99"/>
      <c r="HZI1" s="100"/>
      <c r="HZJ1" s="99"/>
      <c r="HZK1" s="99"/>
      <c r="HZL1" s="99"/>
      <c r="HZM1" s="99"/>
      <c r="HZN1" s="100"/>
      <c r="HZO1" s="99"/>
      <c r="HZP1" s="99"/>
      <c r="HZQ1" s="99"/>
      <c r="HZR1" s="99"/>
      <c r="HZS1" s="100"/>
      <c r="HZT1" s="99"/>
      <c r="HZU1" s="99"/>
      <c r="HZV1" s="99"/>
      <c r="HZW1" s="99"/>
      <c r="HZX1" s="100"/>
      <c r="HZY1" s="99"/>
      <c r="HZZ1" s="99"/>
      <c r="IAA1" s="99"/>
      <c r="IAB1" s="99"/>
      <c r="IAC1" s="100"/>
      <c r="IAD1" s="99"/>
      <c r="IAE1" s="99"/>
      <c r="IAF1" s="99"/>
      <c r="IAG1" s="99"/>
      <c r="IAH1" s="100"/>
      <c r="IAI1" s="99"/>
      <c r="IAJ1" s="99"/>
      <c r="IAK1" s="99"/>
      <c r="IAL1" s="99"/>
      <c r="IAM1" s="100"/>
      <c r="IAN1" s="99"/>
      <c r="IAO1" s="99"/>
      <c r="IAP1" s="99"/>
      <c r="IAQ1" s="99"/>
      <c r="IAR1" s="100"/>
      <c r="IAS1" s="99"/>
      <c r="IAT1" s="99"/>
      <c r="IAU1" s="99"/>
      <c r="IAV1" s="99"/>
      <c r="IAW1" s="100"/>
      <c r="IAX1" s="99"/>
      <c r="IAY1" s="99"/>
      <c r="IAZ1" s="99"/>
      <c r="IBA1" s="99"/>
      <c r="IBB1" s="100"/>
      <c r="IBC1" s="99"/>
      <c r="IBD1" s="99"/>
      <c r="IBE1" s="99"/>
      <c r="IBF1" s="99"/>
      <c r="IBG1" s="100"/>
      <c r="IBH1" s="99"/>
      <c r="IBI1" s="99"/>
      <c r="IBJ1" s="99"/>
      <c r="IBK1" s="99"/>
      <c r="IBL1" s="100"/>
      <c r="IBM1" s="99"/>
      <c r="IBN1" s="99"/>
      <c r="IBO1" s="99"/>
      <c r="IBP1" s="99"/>
      <c r="IBQ1" s="100"/>
      <c r="IBR1" s="99"/>
      <c r="IBS1" s="99"/>
      <c r="IBT1" s="99"/>
      <c r="IBU1" s="99"/>
      <c r="IBV1" s="100"/>
      <c r="IBW1" s="99"/>
      <c r="IBX1" s="99"/>
      <c r="IBY1" s="99"/>
      <c r="IBZ1" s="99"/>
      <c r="ICA1" s="100"/>
      <c r="ICB1" s="99"/>
      <c r="ICC1" s="99"/>
      <c r="ICD1" s="99"/>
      <c r="ICE1" s="99"/>
      <c r="ICF1" s="100"/>
      <c r="ICG1" s="99"/>
      <c r="ICH1" s="99"/>
      <c r="ICI1" s="99"/>
      <c r="ICJ1" s="99"/>
      <c r="ICK1" s="100"/>
      <c r="ICL1" s="99"/>
      <c r="ICM1" s="99"/>
      <c r="ICN1" s="99"/>
      <c r="ICO1" s="99"/>
      <c r="ICP1" s="100"/>
      <c r="ICQ1" s="99"/>
      <c r="ICR1" s="99"/>
      <c r="ICS1" s="99"/>
      <c r="ICT1" s="99"/>
      <c r="ICU1" s="100"/>
      <c r="ICV1" s="99"/>
      <c r="ICW1" s="99"/>
      <c r="ICX1" s="99"/>
      <c r="ICY1" s="99"/>
      <c r="ICZ1" s="100"/>
      <c r="IDA1" s="99"/>
      <c r="IDB1" s="99"/>
      <c r="IDC1" s="99"/>
      <c r="IDD1" s="99"/>
      <c r="IDE1" s="100"/>
      <c r="IDF1" s="99"/>
      <c r="IDG1" s="99"/>
      <c r="IDH1" s="99"/>
      <c r="IDI1" s="99"/>
      <c r="IDJ1" s="100"/>
      <c r="IDK1" s="99"/>
      <c r="IDL1" s="99"/>
      <c r="IDM1" s="99"/>
      <c r="IDN1" s="99"/>
      <c r="IDO1" s="100"/>
      <c r="IDP1" s="99"/>
      <c r="IDQ1" s="99"/>
      <c r="IDR1" s="99"/>
      <c r="IDS1" s="99"/>
      <c r="IDT1" s="100"/>
      <c r="IDU1" s="99"/>
      <c r="IDV1" s="99"/>
      <c r="IDW1" s="99"/>
      <c r="IDX1" s="99"/>
      <c r="IDY1" s="100"/>
      <c r="IDZ1" s="99"/>
      <c r="IEA1" s="99"/>
      <c r="IEB1" s="99"/>
      <c r="IEC1" s="99"/>
      <c r="IED1" s="100"/>
      <c r="IEE1" s="99"/>
      <c r="IEF1" s="99"/>
      <c r="IEG1" s="99"/>
      <c r="IEH1" s="99"/>
      <c r="IEI1" s="100"/>
      <c r="IEJ1" s="99"/>
      <c r="IEK1" s="99"/>
      <c r="IEL1" s="99"/>
      <c r="IEM1" s="99"/>
      <c r="IEN1" s="100"/>
      <c r="IEO1" s="99"/>
      <c r="IEP1" s="99"/>
      <c r="IEQ1" s="99"/>
      <c r="IER1" s="99"/>
      <c r="IES1" s="100"/>
      <c r="IET1" s="99"/>
      <c r="IEU1" s="99"/>
      <c r="IEV1" s="99"/>
      <c r="IEW1" s="99"/>
      <c r="IEX1" s="100"/>
      <c r="IEY1" s="99"/>
      <c r="IEZ1" s="99"/>
      <c r="IFA1" s="99"/>
      <c r="IFB1" s="99"/>
      <c r="IFC1" s="100"/>
      <c r="IFD1" s="99"/>
      <c r="IFE1" s="99"/>
      <c r="IFF1" s="99"/>
      <c r="IFG1" s="99"/>
      <c r="IFH1" s="100"/>
      <c r="IFI1" s="99"/>
      <c r="IFJ1" s="99"/>
      <c r="IFK1" s="99"/>
      <c r="IFL1" s="99"/>
      <c r="IFM1" s="100"/>
      <c r="IFN1" s="99"/>
      <c r="IFO1" s="99"/>
      <c r="IFP1" s="99"/>
      <c r="IFQ1" s="99"/>
      <c r="IFR1" s="100"/>
      <c r="IFS1" s="99"/>
      <c r="IFT1" s="99"/>
      <c r="IFU1" s="99"/>
      <c r="IFV1" s="99"/>
      <c r="IFW1" s="100"/>
      <c r="IFX1" s="99"/>
      <c r="IFY1" s="99"/>
      <c r="IFZ1" s="99"/>
      <c r="IGA1" s="99"/>
      <c r="IGB1" s="100"/>
      <c r="IGC1" s="99"/>
      <c r="IGD1" s="99"/>
      <c r="IGE1" s="99"/>
      <c r="IGF1" s="99"/>
      <c r="IGG1" s="100"/>
      <c r="IGH1" s="99"/>
      <c r="IGI1" s="99"/>
      <c r="IGJ1" s="99"/>
      <c r="IGK1" s="99"/>
      <c r="IGL1" s="100"/>
      <c r="IGM1" s="99"/>
      <c r="IGN1" s="99"/>
      <c r="IGO1" s="99"/>
      <c r="IGP1" s="99"/>
      <c r="IGQ1" s="100"/>
      <c r="IGR1" s="99"/>
      <c r="IGS1" s="99"/>
      <c r="IGT1" s="99"/>
      <c r="IGU1" s="99"/>
      <c r="IGV1" s="100"/>
      <c r="IGW1" s="99"/>
      <c r="IGX1" s="99"/>
      <c r="IGY1" s="99"/>
      <c r="IGZ1" s="99"/>
      <c r="IHA1" s="100"/>
      <c r="IHB1" s="99"/>
      <c r="IHC1" s="99"/>
      <c r="IHD1" s="99"/>
      <c r="IHE1" s="99"/>
      <c r="IHF1" s="100"/>
      <c r="IHG1" s="99"/>
      <c r="IHH1" s="99"/>
      <c r="IHI1" s="99"/>
      <c r="IHJ1" s="99"/>
      <c r="IHK1" s="100"/>
      <c r="IHL1" s="99"/>
      <c r="IHM1" s="99"/>
      <c r="IHN1" s="99"/>
      <c r="IHO1" s="99"/>
      <c r="IHP1" s="100"/>
      <c r="IHQ1" s="99"/>
      <c r="IHR1" s="99"/>
      <c r="IHS1" s="99"/>
      <c r="IHT1" s="99"/>
      <c r="IHU1" s="100"/>
      <c r="IHV1" s="99"/>
      <c r="IHW1" s="99"/>
      <c r="IHX1" s="99"/>
      <c r="IHY1" s="99"/>
      <c r="IHZ1" s="100"/>
      <c r="IIA1" s="99"/>
      <c r="IIB1" s="99"/>
      <c r="IIC1" s="99"/>
      <c r="IID1" s="99"/>
      <c r="IIE1" s="100"/>
      <c r="IIF1" s="99"/>
      <c r="IIG1" s="99"/>
      <c r="IIH1" s="99"/>
      <c r="III1" s="99"/>
      <c r="IIJ1" s="100"/>
      <c r="IIK1" s="99"/>
      <c r="IIL1" s="99"/>
      <c r="IIM1" s="99"/>
      <c r="IIN1" s="99"/>
      <c r="IIO1" s="100"/>
      <c r="IIP1" s="99"/>
      <c r="IIQ1" s="99"/>
      <c r="IIR1" s="99"/>
      <c r="IIS1" s="99"/>
      <c r="IIT1" s="100"/>
      <c r="IIU1" s="99"/>
      <c r="IIV1" s="99"/>
      <c r="IIW1" s="99"/>
      <c r="IIX1" s="99"/>
      <c r="IIY1" s="100"/>
      <c r="IIZ1" s="99"/>
      <c r="IJA1" s="99"/>
      <c r="IJB1" s="99"/>
      <c r="IJC1" s="99"/>
      <c r="IJD1" s="100"/>
      <c r="IJE1" s="99"/>
      <c r="IJF1" s="99"/>
      <c r="IJG1" s="99"/>
      <c r="IJH1" s="99"/>
      <c r="IJI1" s="100"/>
      <c r="IJJ1" s="99"/>
      <c r="IJK1" s="99"/>
      <c r="IJL1" s="99"/>
      <c r="IJM1" s="99"/>
      <c r="IJN1" s="100"/>
      <c r="IJO1" s="99"/>
      <c r="IJP1" s="99"/>
      <c r="IJQ1" s="99"/>
      <c r="IJR1" s="99"/>
      <c r="IJS1" s="100"/>
      <c r="IJT1" s="99"/>
      <c r="IJU1" s="99"/>
      <c r="IJV1" s="99"/>
      <c r="IJW1" s="99"/>
      <c r="IJX1" s="100"/>
      <c r="IJY1" s="99"/>
      <c r="IJZ1" s="99"/>
      <c r="IKA1" s="99"/>
      <c r="IKB1" s="99"/>
      <c r="IKC1" s="100"/>
      <c r="IKD1" s="99"/>
      <c r="IKE1" s="99"/>
      <c r="IKF1" s="99"/>
      <c r="IKG1" s="99"/>
      <c r="IKH1" s="100"/>
      <c r="IKI1" s="99"/>
      <c r="IKJ1" s="99"/>
      <c r="IKK1" s="99"/>
      <c r="IKL1" s="99"/>
      <c r="IKM1" s="100"/>
      <c r="IKN1" s="99"/>
      <c r="IKO1" s="99"/>
      <c r="IKP1" s="99"/>
      <c r="IKQ1" s="99"/>
      <c r="IKR1" s="100"/>
      <c r="IKS1" s="99"/>
      <c r="IKT1" s="99"/>
      <c r="IKU1" s="99"/>
      <c r="IKV1" s="99"/>
      <c r="IKW1" s="100"/>
      <c r="IKX1" s="99"/>
      <c r="IKY1" s="99"/>
      <c r="IKZ1" s="99"/>
      <c r="ILA1" s="99"/>
      <c r="ILB1" s="100"/>
      <c r="ILC1" s="99"/>
      <c r="ILD1" s="99"/>
      <c r="ILE1" s="99"/>
      <c r="ILF1" s="99"/>
      <c r="ILG1" s="100"/>
      <c r="ILH1" s="99"/>
      <c r="ILI1" s="99"/>
      <c r="ILJ1" s="99"/>
      <c r="ILK1" s="99"/>
      <c r="ILL1" s="100"/>
      <c r="ILM1" s="99"/>
      <c r="ILN1" s="99"/>
      <c r="ILO1" s="99"/>
      <c r="ILP1" s="99"/>
      <c r="ILQ1" s="100"/>
      <c r="ILR1" s="99"/>
      <c r="ILS1" s="99"/>
      <c r="ILT1" s="99"/>
      <c r="ILU1" s="99"/>
      <c r="ILV1" s="100"/>
      <c r="ILW1" s="99"/>
      <c r="ILX1" s="99"/>
      <c r="ILY1" s="99"/>
      <c r="ILZ1" s="99"/>
      <c r="IMA1" s="100"/>
      <c r="IMB1" s="99"/>
      <c r="IMC1" s="99"/>
      <c r="IMD1" s="99"/>
      <c r="IME1" s="99"/>
      <c r="IMF1" s="100"/>
      <c r="IMG1" s="99"/>
      <c r="IMH1" s="99"/>
      <c r="IMI1" s="99"/>
      <c r="IMJ1" s="99"/>
      <c r="IMK1" s="100"/>
      <c r="IML1" s="99"/>
      <c r="IMM1" s="99"/>
      <c r="IMN1" s="99"/>
      <c r="IMO1" s="99"/>
      <c r="IMP1" s="100"/>
      <c r="IMQ1" s="99"/>
      <c r="IMR1" s="99"/>
      <c r="IMS1" s="99"/>
      <c r="IMT1" s="99"/>
      <c r="IMU1" s="100"/>
      <c r="IMV1" s="99"/>
      <c r="IMW1" s="99"/>
      <c r="IMX1" s="99"/>
      <c r="IMY1" s="99"/>
      <c r="IMZ1" s="100"/>
      <c r="INA1" s="99"/>
      <c r="INB1" s="99"/>
      <c r="INC1" s="99"/>
      <c r="IND1" s="99"/>
      <c r="INE1" s="100"/>
      <c r="INF1" s="99"/>
      <c r="ING1" s="99"/>
      <c r="INH1" s="99"/>
      <c r="INI1" s="99"/>
      <c r="INJ1" s="100"/>
      <c r="INK1" s="99"/>
      <c r="INL1" s="99"/>
      <c r="INM1" s="99"/>
      <c r="INN1" s="99"/>
      <c r="INO1" s="100"/>
      <c r="INP1" s="99"/>
      <c r="INQ1" s="99"/>
      <c r="INR1" s="99"/>
      <c r="INS1" s="99"/>
      <c r="INT1" s="100"/>
      <c r="INU1" s="99"/>
      <c r="INV1" s="99"/>
      <c r="INW1" s="99"/>
      <c r="INX1" s="99"/>
      <c r="INY1" s="100"/>
      <c r="INZ1" s="99"/>
      <c r="IOA1" s="99"/>
      <c r="IOB1" s="99"/>
      <c r="IOC1" s="99"/>
      <c r="IOD1" s="100"/>
      <c r="IOE1" s="99"/>
      <c r="IOF1" s="99"/>
      <c r="IOG1" s="99"/>
      <c r="IOH1" s="99"/>
      <c r="IOI1" s="100"/>
      <c r="IOJ1" s="99"/>
      <c r="IOK1" s="99"/>
      <c r="IOL1" s="99"/>
      <c r="IOM1" s="99"/>
      <c r="ION1" s="100"/>
      <c r="IOO1" s="99"/>
      <c r="IOP1" s="99"/>
      <c r="IOQ1" s="99"/>
      <c r="IOR1" s="99"/>
      <c r="IOS1" s="100"/>
      <c r="IOT1" s="99"/>
      <c r="IOU1" s="99"/>
      <c r="IOV1" s="99"/>
      <c r="IOW1" s="99"/>
      <c r="IOX1" s="100"/>
      <c r="IOY1" s="99"/>
      <c r="IOZ1" s="99"/>
      <c r="IPA1" s="99"/>
      <c r="IPB1" s="99"/>
      <c r="IPC1" s="100"/>
      <c r="IPD1" s="99"/>
      <c r="IPE1" s="99"/>
      <c r="IPF1" s="99"/>
      <c r="IPG1" s="99"/>
      <c r="IPH1" s="100"/>
      <c r="IPI1" s="99"/>
      <c r="IPJ1" s="99"/>
      <c r="IPK1" s="99"/>
      <c r="IPL1" s="99"/>
      <c r="IPM1" s="100"/>
      <c r="IPN1" s="99"/>
      <c r="IPO1" s="99"/>
      <c r="IPP1" s="99"/>
      <c r="IPQ1" s="99"/>
      <c r="IPR1" s="100"/>
      <c r="IPS1" s="99"/>
      <c r="IPT1" s="99"/>
      <c r="IPU1" s="99"/>
      <c r="IPV1" s="99"/>
      <c r="IPW1" s="100"/>
      <c r="IPX1" s="99"/>
      <c r="IPY1" s="99"/>
      <c r="IPZ1" s="99"/>
      <c r="IQA1" s="99"/>
      <c r="IQB1" s="100"/>
      <c r="IQC1" s="99"/>
      <c r="IQD1" s="99"/>
      <c r="IQE1" s="99"/>
      <c r="IQF1" s="99"/>
      <c r="IQG1" s="100"/>
      <c r="IQH1" s="99"/>
      <c r="IQI1" s="99"/>
      <c r="IQJ1" s="99"/>
      <c r="IQK1" s="99"/>
      <c r="IQL1" s="100"/>
      <c r="IQM1" s="99"/>
      <c r="IQN1" s="99"/>
      <c r="IQO1" s="99"/>
      <c r="IQP1" s="99"/>
      <c r="IQQ1" s="100"/>
      <c r="IQR1" s="99"/>
      <c r="IQS1" s="99"/>
      <c r="IQT1" s="99"/>
      <c r="IQU1" s="99"/>
      <c r="IQV1" s="100"/>
      <c r="IQW1" s="99"/>
      <c r="IQX1" s="99"/>
      <c r="IQY1" s="99"/>
      <c r="IQZ1" s="99"/>
      <c r="IRA1" s="100"/>
      <c r="IRB1" s="99"/>
      <c r="IRC1" s="99"/>
      <c r="IRD1" s="99"/>
      <c r="IRE1" s="99"/>
      <c r="IRF1" s="100"/>
      <c r="IRG1" s="99"/>
      <c r="IRH1" s="99"/>
      <c r="IRI1" s="99"/>
      <c r="IRJ1" s="99"/>
      <c r="IRK1" s="100"/>
      <c r="IRL1" s="99"/>
      <c r="IRM1" s="99"/>
      <c r="IRN1" s="99"/>
      <c r="IRO1" s="99"/>
      <c r="IRP1" s="100"/>
      <c r="IRQ1" s="99"/>
      <c r="IRR1" s="99"/>
      <c r="IRS1" s="99"/>
      <c r="IRT1" s="99"/>
      <c r="IRU1" s="100"/>
      <c r="IRV1" s="99"/>
      <c r="IRW1" s="99"/>
      <c r="IRX1" s="99"/>
      <c r="IRY1" s="99"/>
      <c r="IRZ1" s="100"/>
      <c r="ISA1" s="99"/>
      <c r="ISB1" s="99"/>
      <c r="ISC1" s="99"/>
      <c r="ISD1" s="99"/>
      <c r="ISE1" s="100"/>
      <c r="ISF1" s="99"/>
      <c r="ISG1" s="99"/>
      <c r="ISH1" s="99"/>
      <c r="ISI1" s="99"/>
      <c r="ISJ1" s="100"/>
      <c r="ISK1" s="99"/>
      <c r="ISL1" s="99"/>
      <c r="ISM1" s="99"/>
      <c r="ISN1" s="99"/>
      <c r="ISO1" s="100"/>
      <c r="ISP1" s="99"/>
      <c r="ISQ1" s="99"/>
      <c r="ISR1" s="99"/>
      <c r="ISS1" s="99"/>
      <c r="IST1" s="100"/>
      <c r="ISU1" s="99"/>
      <c r="ISV1" s="99"/>
      <c r="ISW1" s="99"/>
      <c r="ISX1" s="99"/>
      <c r="ISY1" s="100"/>
      <c r="ISZ1" s="99"/>
      <c r="ITA1" s="99"/>
      <c r="ITB1" s="99"/>
      <c r="ITC1" s="99"/>
      <c r="ITD1" s="100"/>
      <c r="ITE1" s="99"/>
      <c r="ITF1" s="99"/>
      <c r="ITG1" s="99"/>
      <c r="ITH1" s="99"/>
      <c r="ITI1" s="100"/>
      <c r="ITJ1" s="99"/>
      <c r="ITK1" s="99"/>
      <c r="ITL1" s="99"/>
      <c r="ITM1" s="99"/>
      <c r="ITN1" s="100"/>
      <c r="ITO1" s="99"/>
      <c r="ITP1" s="99"/>
      <c r="ITQ1" s="99"/>
      <c r="ITR1" s="99"/>
      <c r="ITS1" s="100"/>
      <c r="ITT1" s="99"/>
      <c r="ITU1" s="99"/>
      <c r="ITV1" s="99"/>
      <c r="ITW1" s="99"/>
      <c r="ITX1" s="100"/>
      <c r="ITY1" s="99"/>
      <c r="ITZ1" s="99"/>
      <c r="IUA1" s="99"/>
      <c r="IUB1" s="99"/>
      <c r="IUC1" s="100"/>
      <c r="IUD1" s="99"/>
      <c r="IUE1" s="99"/>
      <c r="IUF1" s="99"/>
      <c r="IUG1" s="99"/>
      <c r="IUH1" s="100"/>
      <c r="IUI1" s="99"/>
      <c r="IUJ1" s="99"/>
      <c r="IUK1" s="99"/>
      <c r="IUL1" s="99"/>
      <c r="IUM1" s="100"/>
      <c r="IUN1" s="99"/>
      <c r="IUO1" s="99"/>
      <c r="IUP1" s="99"/>
      <c r="IUQ1" s="99"/>
      <c r="IUR1" s="100"/>
      <c r="IUS1" s="99"/>
      <c r="IUT1" s="99"/>
      <c r="IUU1" s="99"/>
      <c r="IUV1" s="99"/>
      <c r="IUW1" s="100"/>
      <c r="IUX1" s="99"/>
      <c r="IUY1" s="99"/>
      <c r="IUZ1" s="99"/>
      <c r="IVA1" s="99"/>
      <c r="IVB1" s="100"/>
      <c r="IVC1" s="99"/>
      <c r="IVD1" s="99"/>
      <c r="IVE1" s="99"/>
      <c r="IVF1" s="99"/>
      <c r="IVG1" s="100"/>
      <c r="IVH1" s="99"/>
      <c r="IVI1" s="99"/>
      <c r="IVJ1" s="99"/>
      <c r="IVK1" s="99"/>
      <c r="IVL1" s="100"/>
      <c r="IVM1" s="99"/>
      <c r="IVN1" s="99"/>
      <c r="IVO1" s="99"/>
      <c r="IVP1" s="99"/>
      <c r="IVQ1" s="100"/>
      <c r="IVR1" s="99"/>
      <c r="IVS1" s="99"/>
      <c r="IVT1" s="99"/>
      <c r="IVU1" s="99"/>
      <c r="IVV1" s="100"/>
      <c r="IVW1" s="99"/>
      <c r="IVX1" s="99"/>
      <c r="IVY1" s="99"/>
      <c r="IVZ1" s="99"/>
      <c r="IWA1" s="100"/>
      <c r="IWB1" s="99"/>
      <c r="IWC1" s="99"/>
      <c r="IWD1" s="99"/>
      <c r="IWE1" s="99"/>
      <c r="IWF1" s="100"/>
      <c r="IWG1" s="99"/>
      <c r="IWH1" s="99"/>
      <c r="IWI1" s="99"/>
      <c r="IWJ1" s="99"/>
      <c r="IWK1" s="100"/>
      <c r="IWL1" s="99"/>
      <c r="IWM1" s="99"/>
      <c r="IWN1" s="99"/>
      <c r="IWO1" s="99"/>
      <c r="IWP1" s="100"/>
      <c r="IWQ1" s="99"/>
      <c r="IWR1" s="99"/>
      <c r="IWS1" s="99"/>
      <c r="IWT1" s="99"/>
      <c r="IWU1" s="100"/>
      <c r="IWV1" s="99"/>
      <c r="IWW1" s="99"/>
      <c r="IWX1" s="99"/>
      <c r="IWY1" s="99"/>
      <c r="IWZ1" s="100"/>
      <c r="IXA1" s="99"/>
      <c r="IXB1" s="99"/>
      <c r="IXC1" s="99"/>
      <c r="IXD1" s="99"/>
      <c r="IXE1" s="100"/>
      <c r="IXF1" s="99"/>
      <c r="IXG1" s="99"/>
      <c r="IXH1" s="99"/>
      <c r="IXI1" s="99"/>
      <c r="IXJ1" s="100"/>
      <c r="IXK1" s="99"/>
      <c r="IXL1" s="99"/>
      <c r="IXM1" s="99"/>
      <c r="IXN1" s="99"/>
      <c r="IXO1" s="100"/>
      <c r="IXP1" s="99"/>
      <c r="IXQ1" s="99"/>
      <c r="IXR1" s="99"/>
      <c r="IXS1" s="99"/>
      <c r="IXT1" s="100"/>
      <c r="IXU1" s="99"/>
      <c r="IXV1" s="99"/>
      <c r="IXW1" s="99"/>
      <c r="IXX1" s="99"/>
      <c r="IXY1" s="100"/>
      <c r="IXZ1" s="99"/>
      <c r="IYA1" s="99"/>
      <c r="IYB1" s="99"/>
      <c r="IYC1" s="99"/>
      <c r="IYD1" s="100"/>
      <c r="IYE1" s="99"/>
      <c r="IYF1" s="99"/>
      <c r="IYG1" s="99"/>
      <c r="IYH1" s="99"/>
      <c r="IYI1" s="100"/>
      <c r="IYJ1" s="99"/>
      <c r="IYK1" s="99"/>
      <c r="IYL1" s="99"/>
      <c r="IYM1" s="99"/>
      <c r="IYN1" s="100"/>
      <c r="IYO1" s="99"/>
      <c r="IYP1" s="99"/>
      <c r="IYQ1" s="99"/>
      <c r="IYR1" s="99"/>
      <c r="IYS1" s="100"/>
      <c r="IYT1" s="99"/>
      <c r="IYU1" s="99"/>
      <c r="IYV1" s="99"/>
      <c r="IYW1" s="99"/>
      <c r="IYX1" s="100"/>
      <c r="IYY1" s="99"/>
      <c r="IYZ1" s="99"/>
      <c r="IZA1" s="99"/>
      <c r="IZB1" s="99"/>
      <c r="IZC1" s="100"/>
      <c r="IZD1" s="99"/>
      <c r="IZE1" s="99"/>
      <c r="IZF1" s="99"/>
      <c r="IZG1" s="99"/>
      <c r="IZH1" s="100"/>
      <c r="IZI1" s="99"/>
      <c r="IZJ1" s="99"/>
      <c r="IZK1" s="99"/>
      <c r="IZL1" s="99"/>
      <c r="IZM1" s="100"/>
      <c r="IZN1" s="99"/>
      <c r="IZO1" s="99"/>
      <c r="IZP1" s="99"/>
      <c r="IZQ1" s="99"/>
      <c r="IZR1" s="100"/>
      <c r="IZS1" s="99"/>
      <c r="IZT1" s="99"/>
      <c r="IZU1" s="99"/>
      <c r="IZV1" s="99"/>
      <c r="IZW1" s="100"/>
      <c r="IZX1" s="99"/>
      <c r="IZY1" s="99"/>
      <c r="IZZ1" s="99"/>
      <c r="JAA1" s="99"/>
      <c r="JAB1" s="100"/>
      <c r="JAC1" s="99"/>
      <c r="JAD1" s="99"/>
      <c r="JAE1" s="99"/>
      <c r="JAF1" s="99"/>
      <c r="JAG1" s="100"/>
      <c r="JAH1" s="99"/>
      <c r="JAI1" s="99"/>
      <c r="JAJ1" s="99"/>
      <c r="JAK1" s="99"/>
      <c r="JAL1" s="100"/>
      <c r="JAM1" s="99"/>
      <c r="JAN1" s="99"/>
      <c r="JAO1" s="99"/>
      <c r="JAP1" s="99"/>
      <c r="JAQ1" s="100"/>
      <c r="JAR1" s="99"/>
      <c r="JAS1" s="99"/>
      <c r="JAT1" s="99"/>
      <c r="JAU1" s="99"/>
      <c r="JAV1" s="100"/>
      <c r="JAW1" s="99"/>
      <c r="JAX1" s="99"/>
      <c r="JAY1" s="99"/>
      <c r="JAZ1" s="99"/>
      <c r="JBA1" s="100"/>
      <c r="JBB1" s="99"/>
      <c r="JBC1" s="99"/>
      <c r="JBD1" s="99"/>
      <c r="JBE1" s="99"/>
      <c r="JBF1" s="100"/>
      <c r="JBG1" s="99"/>
      <c r="JBH1" s="99"/>
      <c r="JBI1" s="99"/>
      <c r="JBJ1" s="99"/>
      <c r="JBK1" s="100"/>
      <c r="JBL1" s="99"/>
      <c r="JBM1" s="99"/>
      <c r="JBN1" s="99"/>
      <c r="JBO1" s="99"/>
      <c r="JBP1" s="100"/>
      <c r="JBQ1" s="99"/>
      <c r="JBR1" s="99"/>
      <c r="JBS1" s="99"/>
      <c r="JBT1" s="99"/>
      <c r="JBU1" s="100"/>
      <c r="JBV1" s="99"/>
      <c r="JBW1" s="99"/>
      <c r="JBX1" s="99"/>
      <c r="JBY1" s="99"/>
      <c r="JBZ1" s="100"/>
      <c r="JCA1" s="99"/>
      <c r="JCB1" s="99"/>
      <c r="JCC1" s="99"/>
      <c r="JCD1" s="99"/>
      <c r="JCE1" s="100"/>
      <c r="JCF1" s="99"/>
      <c r="JCG1" s="99"/>
      <c r="JCH1" s="99"/>
      <c r="JCI1" s="99"/>
      <c r="JCJ1" s="100"/>
      <c r="JCK1" s="99"/>
      <c r="JCL1" s="99"/>
      <c r="JCM1" s="99"/>
      <c r="JCN1" s="99"/>
      <c r="JCO1" s="100"/>
      <c r="JCP1" s="99"/>
      <c r="JCQ1" s="99"/>
      <c r="JCR1" s="99"/>
      <c r="JCS1" s="99"/>
      <c r="JCT1" s="100"/>
      <c r="JCU1" s="99"/>
      <c r="JCV1" s="99"/>
      <c r="JCW1" s="99"/>
      <c r="JCX1" s="99"/>
      <c r="JCY1" s="100"/>
      <c r="JCZ1" s="99"/>
      <c r="JDA1" s="99"/>
      <c r="JDB1" s="99"/>
      <c r="JDC1" s="99"/>
      <c r="JDD1" s="100"/>
      <c r="JDE1" s="99"/>
      <c r="JDF1" s="99"/>
      <c r="JDG1" s="99"/>
      <c r="JDH1" s="99"/>
      <c r="JDI1" s="100"/>
      <c r="JDJ1" s="99"/>
      <c r="JDK1" s="99"/>
      <c r="JDL1" s="99"/>
      <c r="JDM1" s="99"/>
      <c r="JDN1" s="100"/>
      <c r="JDO1" s="99"/>
      <c r="JDP1" s="99"/>
      <c r="JDQ1" s="99"/>
      <c r="JDR1" s="99"/>
      <c r="JDS1" s="100"/>
      <c r="JDT1" s="99"/>
      <c r="JDU1" s="99"/>
      <c r="JDV1" s="99"/>
      <c r="JDW1" s="99"/>
      <c r="JDX1" s="100"/>
      <c r="JDY1" s="99"/>
      <c r="JDZ1" s="99"/>
      <c r="JEA1" s="99"/>
      <c r="JEB1" s="99"/>
      <c r="JEC1" s="100"/>
      <c r="JED1" s="99"/>
      <c r="JEE1" s="99"/>
      <c r="JEF1" s="99"/>
      <c r="JEG1" s="99"/>
      <c r="JEH1" s="100"/>
      <c r="JEI1" s="99"/>
      <c r="JEJ1" s="99"/>
      <c r="JEK1" s="99"/>
      <c r="JEL1" s="99"/>
      <c r="JEM1" s="100"/>
      <c r="JEN1" s="99"/>
      <c r="JEO1" s="99"/>
      <c r="JEP1" s="99"/>
      <c r="JEQ1" s="99"/>
      <c r="JER1" s="100"/>
      <c r="JES1" s="99"/>
      <c r="JET1" s="99"/>
      <c r="JEU1" s="99"/>
      <c r="JEV1" s="99"/>
      <c r="JEW1" s="100"/>
      <c r="JEX1" s="99"/>
      <c r="JEY1" s="99"/>
      <c r="JEZ1" s="99"/>
      <c r="JFA1" s="99"/>
      <c r="JFB1" s="100"/>
      <c r="JFC1" s="99"/>
      <c r="JFD1" s="99"/>
      <c r="JFE1" s="99"/>
      <c r="JFF1" s="99"/>
      <c r="JFG1" s="100"/>
      <c r="JFH1" s="99"/>
      <c r="JFI1" s="99"/>
      <c r="JFJ1" s="99"/>
      <c r="JFK1" s="99"/>
      <c r="JFL1" s="100"/>
      <c r="JFM1" s="99"/>
      <c r="JFN1" s="99"/>
      <c r="JFO1" s="99"/>
      <c r="JFP1" s="99"/>
      <c r="JFQ1" s="100"/>
      <c r="JFR1" s="99"/>
      <c r="JFS1" s="99"/>
      <c r="JFT1" s="99"/>
      <c r="JFU1" s="99"/>
      <c r="JFV1" s="100"/>
      <c r="JFW1" s="99"/>
      <c r="JFX1" s="99"/>
      <c r="JFY1" s="99"/>
      <c r="JFZ1" s="99"/>
      <c r="JGA1" s="100"/>
      <c r="JGB1" s="99"/>
      <c r="JGC1" s="99"/>
      <c r="JGD1" s="99"/>
      <c r="JGE1" s="99"/>
      <c r="JGF1" s="100"/>
      <c r="JGG1" s="99"/>
      <c r="JGH1" s="99"/>
      <c r="JGI1" s="99"/>
      <c r="JGJ1" s="99"/>
      <c r="JGK1" s="100"/>
      <c r="JGL1" s="99"/>
      <c r="JGM1" s="99"/>
      <c r="JGN1" s="99"/>
      <c r="JGO1" s="99"/>
      <c r="JGP1" s="100"/>
      <c r="JGQ1" s="99"/>
      <c r="JGR1" s="99"/>
      <c r="JGS1" s="99"/>
      <c r="JGT1" s="99"/>
      <c r="JGU1" s="100"/>
      <c r="JGV1" s="99"/>
      <c r="JGW1" s="99"/>
      <c r="JGX1" s="99"/>
      <c r="JGY1" s="99"/>
      <c r="JGZ1" s="100"/>
      <c r="JHA1" s="99"/>
      <c r="JHB1" s="99"/>
      <c r="JHC1" s="99"/>
      <c r="JHD1" s="99"/>
      <c r="JHE1" s="100"/>
      <c r="JHF1" s="99"/>
      <c r="JHG1" s="99"/>
      <c r="JHH1" s="99"/>
      <c r="JHI1" s="99"/>
      <c r="JHJ1" s="100"/>
      <c r="JHK1" s="99"/>
      <c r="JHL1" s="99"/>
      <c r="JHM1" s="99"/>
      <c r="JHN1" s="99"/>
      <c r="JHO1" s="100"/>
      <c r="JHP1" s="99"/>
      <c r="JHQ1" s="99"/>
      <c r="JHR1" s="99"/>
      <c r="JHS1" s="99"/>
      <c r="JHT1" s="100"/>
      <c r="JHU1" s="99"/>
      <c r="JHV1" s="99"/>
      <c r="JHW1" s="99"/>
      <c r="JHX1" s="99"/>
      <c r="JHY1" s="100"/>
      <c r="JHZ1" s="99"/>
      <c r="JIA1" s="99"/>
      <c r="JIB1" s="99"/>
      <c r="JIC1" s="99"/>
      <c r="JID1" s="100"/>
      <c r="JIE1" s="99"/>
      <c r="JIF1" s="99"/>
      <c r="JIG1" s="99"/>
      <c r="JIH1" s="99"/>
      <c r="JII1" s="100"/>
      <c r="JIJ1" s="99"/>
      <c r="JIK1" s="99"/>
      <c r="JIL1" s="99"/>
      <c r="JIM1" s="99"/>
      <c r="JIN1" s="100"/>
      <c r="JIO1" s="99"/>
      <c r="JIP1" s="99"/>
      <c r="JIQ1" s="99"/>
      <c r="JIR1" s="99"/>
      <c r="JIS1" s="100"/>
      <c r="JIT1" s="99"/>
      <c r="JIU1" s="99"/>
      <c r="JIV1" s="99"/>
      <c r="JIW1" s="99"/>
      <c r="JIX1" s="100"/>
      <c r="JIY1" s="99"/>
      <c r="JIZ1" s="99"/>
      <c r="JJA1" s="99"/>
      <c r="JJB1" s="99"/>
      <c r="JJC1" s="100"/>
      <c r="JJD1" s="99"/>
      <c r="JJE1" s="99"/>
      <c r="JJF1" s="99"/>
      <c r="JJG1" s="99"/>
      <c r="JJH1" s="100"/>
      <c r="JJI1" s="99"/>
      <c r="JJJ1" s="99"/>
      <c r="JJK1" s="99"/>
      <c r="JJL1" s="99"/>
      <c r="JJM1" s="100"/>
      <c r="JJN1" s="99"/>
      <c r="JJO1" s="99"/>
      <c r="JJP1" s="99"/>
      <c r="JJQ1" s="99"/>
      <c r="JJR1" s="100"/>
      <c r="JJS1" s="99"/>
      <c r="JJT1" s="99"/>
      <c r="JJU1" s="99"/>
      <c r="JJV1" s="99"/>
      <c r="JJW1" s="100"/>
      <c r="JJX1" s="99"/>
      <c r="JJY1" s="99"/>
      <c r="JJZ1" s="99"/>
      <c r="JKA1" s="99"/>
      <c r="JKB1" s="100"/>
      <c r="JKC1" s="99"/>
      <c r="JKD1" s="99"/>
      <c r="JKE1" s="99"/>
      <c r="JKF1" s="99"/>
      <c r="JKG1" s="100"/>
      <c r="JKH1" s="99"/>
      <c r="JKI1" s="99"/>
      <c r="JKJ1" s="99"/>
      <c r="JKK1" s="99"/>
      <c r="JKL1" s="100"/>
      <c r="JKM1" s="99"/>
      <c r="JKN1" s="99"/>
      <c r="JKO1" s="99"/>
      <c r="JKP1" s="99"/>
      <c r="JKQ1" s="100"/>
      <c r="JKR1" s="99"/>
      <c r="JKS1" s="99"/>
      <c r="JKT1" s="99"/>
      <c r="JKU1" s="99"/>
      <c r="JKV1" s="100"/>
      <c r="JKW1" s="99"/>
      <c r="JKX1" s="99"/>
      <c r="JKY1" s="99"/>
      <c r="JKZ1" s="99"/>
      <c r="JLA1" s="100"/>
      <c r="JLB1" s="99"/>
      <c r="JLC1" s="99"/>
      <c r="JLD1" s="99"/>
      <c r="JLE1" s="99"/>
      <c r="JLF1" s="100"/>
      <c r="JLG1" s="99"/>
      <c r="JLH1" s="99"/>
      <c r="JLI1" s="99"/>
      <c r="JLJ1" s="99"/>
      <c r="JLK1" s="100"/>
      <c r="JLL1" s="99"/>
      <c r="JLM1" s="99"/>
      <c r="JLN1" s="99"/>
      <c r="JLO1" s="99"/>
      <c r="JLP1" s="100"/>
      <c r="JLQ1" s="99"/>
      <c r="JLR1" s="99"/>
      <c r="JLS1" s="99"/>
      <c r="JLT1" s="99"/>
      <c r="JLU1" s="100"/>
      <c r="JLV1" s="99"/>
      <c r="JLW1" s="99"/>
      <c r="JLX1" s="99"/>
      <c r="JLY1" s="99"/>
      <c r="JLZ1" s="100"/>
      <c r="JMA1" s="99"/>
      <c r="JMB1" s="99"/>
      <c r="JMC1" s="99"/>
      <c r="JMD1" s="99"/>
      <c r="JME1" s="100"/>
      <c r="JMF1" s="99"/>
      <c r="JMG1" s="99"/>
      <c r="JMH1" s="99"/>
      <c r="JMI1" s="99"/>
      <c r="JMJ1" s="100"/>
      <c r="JMK1" s="99"/>
      <c r="JML1" s="99"/>
      <c r="JMM1" s="99"/>
      <c r="JMN1" s="99"/>
      <c r="JMO1" s="100"/>
      <c r="JMP1" s="99"/>
      <c r="JMQ1" s="99"/>
      <c r="JMR1" s="99"/>
      <c r="JMS1" s="99"/>
      <c r="JMT1" s="100"/>
      <c r="JMU1" s="99"/>
      <c r="JMV1" s="99"/>
      <c r="JMW1" s="99"/>
      <c r="JMX1" s="99"/>
      <c r="JMY1" s="100"/>
      <c r="JMZ1" s="99"/>
      <c r="JNA1" s="99"/>
      <c r="JNB1" s="99"/>
      <c r="JNC1" s="99"/>
      <c r="JND1" s="100"/>
      <c r="JNE1" s="99"/>
      <c r="JNF1" s="99"/>
      <c r="JNG1" s="99"/>
      <c r="JNH1" s="99"/>
      <c r="JNI1" s="100"/>
      <c r="JNJ1" s="99"/>
      <c r="JNK1" s="99"/>
      <c r="JNL1" s="99"/>
      <c r="JNM1" s="99"/>
      <c r="JNN1" s="100"/>
      <c r="JNO1" s="99"/>
      <c r="JNP1" s="99"/>
      <c r="JNQ1" s="99"/>
      <c r="JNR1" s="99"/>
      <c r="JNS1" s="100"/>
      <c r="JNT1" s="99"/>
      <c r="JNU1" s="99"/>
      <c r="JNV1" s="99"/>
      <c r="JNW1" s="99"/>
      <c r="JNX1" s="100"/>
      <c r="JNY1" s="99"/>
      <c r="JNZ1" s="99"/>
      <c r="JOA1" s="99"/>
      <c r="JOB1" s="99"/>
      <c r="JOC1" s="100"/>
      <c r="JOD1" s="99"/>
      <c r="JOE1" s="99"/>
      <c r="JOF1" s="99"/>
      <c r="JOG1" s="99"/>
      <c r="JOH1" s="100"/>
      <c r="JOI1" s="99"/>
      <c r="JOJ1" s="99"/>
      <c r="JOK1" s="99"/>
      <c r="JOL1" s="99"/>
      <c r="JOM1" s="100"/>
      <c r="JON1" s="99"/>
      <c r="JOO1" s="99"/>
      <c r="JOP1" s="99"/>
      <c r="JOQ1" s="99"/>
      <c r="JOR1" s="100"/>
      <c r="JOS1" s="99"/>
      <c r="JOT1" s="99"/>
      <c r="JOU1" s="99"/>
      <c r="JOV1" s="99"/>
      <c r="JOW1" s="100"/>
      <c r="JOX1" s="99"/>
      <c r="JOY1" s="99"/>
      <c r="JOZ1" s="99"/>
      <c r="JPA1" s="99"/>
      <c r="JPB1" s="100"/>
      <c r="JPC1" s="99"/>
      <c r="JPD1" s="99"/>
      <c r="JPE1" s="99"/>
      <c r="JPF1" s="99"/>
      <c r="JPG1" s="100"/>
      <c r="JPH1" s="99"/>
      <c r="JPI1" s="99"/>
      <c r="JPJ1" s="99"/>
      <c r="JPK1" s="99"/>
      <c r="JPL1" s="100"/>
      <c r="JPM1" s="99"/>
      <c r="JPN1" s="99"/>
      <c r="JPO1" s="99"/>
      <c r="JPP1" s="99"/>
      <c r="JPQ1" s="100"/>
      <c r="JPR1" s="99"/>
      <c r="JPS1" s="99"/>
      <c r="JPT1" s="99"/>
      <c r="JPU1" s="99"/>
      <c r="JPV1" s="100"/>
      <c r="JPW1" s="99"/>
      <c r="JPX1" s="99"/>
      <c r="JPY1" s="99"/>
      <c r="JPZ1" s="99"/>
      <c r="JQA1" s="100"/>
      <c r="JQB1" s="99"/>
      <c r="JQC1" s="99"/>
      <c r="JQD1" s="99"/>
      <c r="JQE1" s="99"/>
      <c r="JQF1" s="100"/>
      <c r="JQG1" s="99"/>
      <c r="JQH1" s="99"/>
      <c r="JQI1" s="99"/>
      <c r="JQJ1" s="99"/>
      <c r="JQK1" s="100"/>
      <c r="JQL1" s="99"/>
      <c r="JQM1" s="99"/>
      <c r="JQN1" s="99"/>
      <c r="JQO1" s="99"/>
      <c r="JQP1" s="100"/>
      <c r="JQQ1" s="99"/>
      <c r="JQR1" s="99"/>
      <c r="JQS1" s="99"/>
      <c r="JQT1" s="99"/>
      <c r="JQU1" s="100"/>
      <c r="JQV1" s="99"/>
      <c r="JQW1" s="99"/>
      <c r="JQX1" s="99"/>
      <c r="JQY1" s="99"/>
      <c r="JQZ1" s="100"/>
      <c r="JRA1" s="99"/>
      <c r="JRB1" s="99"/>
      <c r="JRC1" s="99"/>
      <c r="JRD1" s="99"/>
      <c r="JRE1" s="100"/>
      <c r="JRF1" s="99"/>
      <c r="JRG1" s="99"/>
      <c r="JRH1" s="99"/>
      <c r="JRI1" s="99"/>
      <c r="JRJ1" s="100"/>
      <c r="JRK1" s="99"/>
      <c r="JRL1" s="99"/>
      <c r="JRM1" s="99"/>
      <c r="JRN1" s="99"/>
      <c r="JRO1" s="100"/>
      <c r="JRP1" s="99"/>
      <c r="JRQ1" s="99"/>
      <c r="JRR1" s="99"/>
      <c r="JRS1" s="99"/>
      <c r="JRT1" s="100"/>
      <c r="JRU1" s="99"/>
      <c r="JRV1" s="99"/>
      <c r="JRW1" s="99"/>
      <c r="JRX1" s="99"/>
      <c r="JRY1" s="100"/>
      <c r="JRZ1" s="99"/>
      <c r="JSA1" s="99"/>
      <c r="JSB1" s="99"/>
      <c r="JSC1" s="99"/>
      <c r="JSD1" s="100"/>
      <c r="JSE1" s="99"/>
      <c r="JSF1" s="99"/>
      <c r="JSG1" s="99"/>
      <c r="JSH1" s="99"/>
      <c r="JSI1" s="100"/>
      <c r="JSJ1" s="99"/>
      <c r="JSK1" s="99"/>
      <c r="JSL1" s="99"/>
      <c r="JSM1" s="99"/>
      <c r="JSN1" s="100"/>
      <c r="JSO1" s="99"/>
      <c r="JSP1" s="99"/>
      <c r="JSQ1" s="99"/>
      <c r="JSR1" s="99"/>
      <c r="JSS1" s="100"/>
      <c r="JST1" s="99"/>
      <c r="JSU1" s="99"/>
      <c r="JSV1" s="99"/>
      <c r="JSW1" s="99"/>
      <c r="JSX1" s="100"/>
      <c r="JSY1" s="99"/>
      <c r="JSZ1" s="99"/>
      <c r="JTA1" s="99"/>
      <c r="JTB1" s="99"/>
      <c r="JTC1" s="100"/>
      <c r="JTD1" s="99"/>
      <c r="JTE1" s="99"/>
      <c r="JTF1" s="99"/>
      <c r="JTG1" s="99"/>
      <c r="JTH1" s="100"/>
      <c r="JTI1" s="99"/>
      <c r="JTJ1" s="99"/>
      <c r="JTK1" s="99"/>
      <c r="JTL1" s="99"/>
      <c r="JTM1" s="100"/>
      <c r="JTN1" s="99"/>
      <c r="JTO1" s="99"/>
      <c r="JTP1" s="99"/>
      <c r="JTQ1" s="99"/>
      <c r="JTR1" s="100"/>
      <c r="JTS1" s="99"/>
      <c r="JTT1" s="99"/>
      <c r="JTU1" s="99"/>
      <c r="JTV1" s="99"/>
      <c r="JTW1" s="100"/>
      <c r="JTX1" s="99"/>
      <c r="JTY1" s="99"/>
      <c r="JTZ1" s="99"/>
      <c r="JUA1" s="99"/>
      <c r="JUB1" s="100"/>
      <c r="JUC1" s="99"/>
      <c r="JUD1" s="99"/>
      <c r="JUE1" s="99"/>
      <c r="JUF1" s="99"/>
      <c r="JUG1" s="100"/>
      <c r="JUH1" s="99"/>
      <c r="JUI1" s="99"/>
      <c r="JUJ1" s="99"/>
      <c r="JUK1" s="99"/>
      <c r="JUL1" s="100"/>
      <c r="JUM1" s="99"/>
      <c r="JUN1" s="99"/>
      <c r="JUO1" s="99"/>
      <c r="JUP1" s="99"/>
      <c r="JUQ1" s="100"/>
      <c r="JUR1" s="99"/>
      <c r="JUS1" s="99"/>
      <c r="JUT1" s="99"/>
      <c r="JUU1" s="99"/>
      <c r="JUV1" s="100"/>
      <c r="JUW1" s="99"/>
      <c r="JUX1" s="99"/>
      <c r="JUY1" s="99"/>
      <c r="JUZ1" s="99"/>
      <c r="JVA1" s="100"/>
      <c r="JVB1" s="99"/>
      <c r="JVC1" s="99"/>
      <c r="JVD1" s="99"/>
      <c r="JVE1" s="99"/>
      <c r="JVF1" s="100"/>
      <c r="JVG1" s="99"/>
      <c r="JVH1" s="99"/>
      <c r="JVI1" s="99"/>
      <c r="JVJ1" s="99"/>
      <c r="JVK1" s="100"/>
      <c r="JVL1" s="99"/>
      <c r="JVM1" s="99"/>
      <c r="JVN1" s="99"/>
      <c r="JVO1" s="99"/>
      <c r="JVP1" s="100"/>
      <c r="JVQ1" s="99"/>
      <c r="JVR1" s="99"/>
      <c r="JVS1" s="99"/>
      <c r="JVT1" s="99"/>
      <c r="JVU1" s="100"/>
      <c r="JVV1" s="99"/>
      <c r="JVW1" s="99"/>
      <c r="JVX1" s="99"/>
      <c r="JVY1" s="99"/>
      <c r="JVZ1" s="100"/>
      <c r="JWA1" s="99"/>
      <c r="JWB1" s="99"/>
      <c r="JWC1" s="99"/>
      <c r="JWD1" s="99"/>
      <c r="JWE1" s="100"/>
      <c r="JWF1" s="99"/>
      <c r="JWG1" s="99"/>
      <c r="JWH1" s="99"/>
      <c r="JWI1" s="99"/>
      <c r="JWJ1" s="100"/>
      <c r="JWK1" s="99"/>
      <c r="JWL1" s="99"/>
      <c r="JWM1" s="99"/>
      <c r="JWN1" s="99"/>
      <c r="JWO1" s="100"/>
      <c r="JWP1" s="99"/>
      <c r="JWQ1" s="99"/>
      <c r="JWR1" s="99"/>
      <c r="JWS1" s="99"/>
      <c r="JWT1" s="100"/>
      <c r="JWU1" s="99"/>
      <c r="JWV1" s="99"/>
      <c r="JWW1" s="99"/>
      <c r="JWX1" s="99"/>
      <c r="JWY1" s="100"/>
      <c r="JWZ1" s="99"/>
      <c r="JXA1" s="99"/>
      <c r="JXB1" s="99"/>
      <c r="JXC1" s="99"/>
      <c r="JXD1" s="100"/>
      <c r="JXE1" s="99"/>
      <c r="JXF1" s="99"/>
      <c r="JXG1" s="99"/>
      <c r="JXH1" s="99"/>
      <c r="JXI1" s="100"/>
      <c r="JXJ1" s="99"/>
      <c r="JXK1" s="99"/>
      <c r="JXL1" s="99"/>
      <c r="JXM1" s="99"/>
      <c r="JXN1" s="100"/>
      <c r="JXO1" s="99"/>
      <c r="JXP1" s="99"/>
      <c r="JXQ1" s="99"/>
      <c r="JXR1" s="99"/>
      <c r="JXS1" s="100"/>
      <c r="JXT1" s="99"/>
      <c r="JXU1" s="99"/>
      <c r="JXV1" s="99"/>
      <c r="JXW1" s="99"/>
      <c r="JXX1" s="100"/>
      <c r="JXY1" s="99"/>
      <c r="JXZ1" s="99"/>
      <c r="JYA1" s="99"/>
      <c r="JYB1" s="99"/>
      <c r="JYC1" s="100"/>
      <c r="JYD1" s="99"/>
      <c r="JYE1" s="99"/>
      <c r="JYF1" s="99"/>
      <c r="JYG1" s="99"/>
      <c r="JYH1" s="100"/>
      <c r="JYI1" s="99"/>
      <c r="JYJ1" s="99"/>
      <c r="JYK1" s="99"/>
      <c r="JYL1" s="99"/>
      <c r="JYM1" s="100"/>
      <c r="JYN1" s="99"/>
      <c r="JYO1" s="99"/>
      <c r="JYP1" s="99"/>
      <c r="JYQ1" s="99"/>
      <c r="JYR1" s="100"/>
      <c r="JYS1" s="99"/>
      <c r="JYT1" s="99"/>
      <c r="JYU1" s="99"/>
      <c r="JYV1" s="99"/>
      <c r="JYW1" s="100"/>
      <c r="JYX1" s="99"/>
      <c r="JYY1" s="99"/>
      <c r="JYZ1" s="99"/>
      <c r="JZA1" s="99"/>
      <c r="JZB1" s="100"/>
      <c r="JZC1" s="99"/>
      <c r="JZD1" s="99"/>
      <c r="JZE1" s="99"/>
      <c r="JZF1" s="99"/>
      <c r="JZG1" s="100"/>
      <c r="JZH1" s="99"/>
      <c r="JZI1" s="99"/>
      <c r="JZJ1" s="99"/>
      <c r="JZK1" s="99"/>
      <c r="JZL1" s="100"/>
      <c r="JZM1" s="99"/>
      <c r="JZN1" s="99"/>
      <c r="JZO1" s="99"/>
      <c r="JZP1" s="99"/>
      <c r="JZQ1" s="100"/>
      <c r="JZR1" s="99"/>
      <c r="JZS1" s="99"/>
      <c r="JZT1" s="99"/>
      <c r="JZU1" s="99"/>
      <c r="JZV1" s="100"/>
      <c r="JZW1" s="99"/>
      <c r="JZX1" s="99"/>
      <c r="JZY1" s="99"/>
      <c r="JZZ1" s="99"/>
      <c r="KAA1" s="100"/>
      <c r="KAB1" s="99"/>
      <c r="KAC1" s="99"/>
      <c r="KAD1" s="99"/>
      <c r="KAE1" s="99"/>
      <c r="KAF1" s="100"/>
      <c r="KAG1" s="99"/>
      <c r="KAH1" s="99"/>
      <c r="KAI1" s="99"/>
      <c r="KAJ1" s="99"/>
      <c r="KAK1" s="100"/>
      <c r="KAL1" s="99"/>
      <c r="KAM1" s="99"/>
      <c r="KAN1" s="99"/>
      <c r="KAO1" s="99"/>
      <c r="KAP1" s="100"/>
      <c r="KAQ1" s="99"/>
      <c r="KAR1" s="99"/>
      <c r="KAS1" s="99"/>
      <c r="KAT1" s="99"/>
      <c r="KAU1" s="100"/>
      <c r="KAV1" s="99"/>
      <c r="KAW1" s="99"/>
      <c r="KAX1" s="99"/>
      <c r="KAY1" s="99"/>
      <c r="KAZ1" s="100"/>
      <c r="KBA1" s="99"/>
      <c r="KBB1" s="99"/>
      <c r="KBC1" s="99"/>
      <c r="KBD1" s="99"/>
      <c r="KBE1" s="100"/>
      <c r="KBF1" s="99"/>
      <c r="KBG1" s="99"/>
      <c r="KBH1" s="99"/>
      <c r="KBI1" s="99"/>
      <c r="KBJ1" s="100"/>
      <c r="KBK1" s="99"/>
      <c r="KBL1" s="99"/>
      <c r="KBM1" s="99"/>
      <c r="KBN1" s="99"/>
      <c r="KBO1" s="100"/>
      <c r="KBP1" s="99"/>
      <c r="KBQ1" s="99"/>
      <c r="KBR1" s="99"/>
      <c r="KBS1" s="99"/>
      <c r="KBT1" s="100"/>
      <c r="KBU1" s="99"/>
      <c r="KBV1" s="99"/>
      <c r="KBW1" s="99"/>
      <c r="KBX1" s="99"/>
      <c r="KBY1" s="100"/>
      <c r="KBZ1" s="99"/>
      <c r="KCA1" s="99"/>
      <c r="KCB1" s="99"/>
      <c r="KCC1" s="99"/>
      <c r="KCD1" s="100"/>
      <c r="KCE1" s="99"/>
      <c r="KCF1" s="99"/>
      <c r="KCG1" s="99"/>
      <c r="KCH1" s="99"/>
      <c r="KCI1" s="100"/>
      <c r="KCJ1" s="99"/>
      <c r="KCK1" s="99"/>
      <c r="KCL1" s="99"/>
      <c r="KCM1" s="99"/>
      <c r="KCN1" s="100"/>
      <c r="KCO1" s="99"/>
      <c r="KCP1" s="99"/>
      <c r="KCQ1" s="99"/>
      <c r="KCR1" s="99"/>
      <c r="KCS1" s="100"/>
      <c r="KCT1" s="99"/>
      <c r="KCU1" s="99"/>
      <c r="KCV1" s="99"/>
      <c r="KCW1" s="99"/>
      <c r="KCX1" s="100"/>
      <c r="KCY1" s="99"/>
      <c r="KCZ1" s="99"/>
      <c r="KDA1" s="99"/>
      <c r="KDB1" s="99"/>
      <c r="KDC1" s="100"/>
      <c r="KDD1" s="99"/>
      <c r="KDE1" s="99"/>
      <c r="KDF1" s="99"/>
      <c r="KDG1" s="99"/>
      <c r="KDH1" s="100"/>
      <c r="KDI1" s="99"/>
      <c r="KDJ1" s="99"/>
      <c r="KDK1" s="99"/>
      <c r="KDL1" s="99"/>
      <c r="KDM1" s="100"/>
      <c r="KDN1" s="99"/>
      <c r="KDO1" s="99"/>
      <c r="KDP1" s="99"/>
      <c r="KDQ1" s="99"/>
      <c r="KDR1" s="100"/>
      <c r="KDS1" s="99"/>
      <c r="KDT1" s="99"/>
      <c r="KDU1" s="99"/>
      <c r="KDV1" s="99"/>
      <c r="KDW1" s="100"/>
      <c r="KDX1" s="99"/>
      <c r="KDY1" s="99"/>
      <c r="KDZ1" s="99"/>
      <c r="KEA1" s="99"/>
      <c r="KEB1" s="100"/>
      <c r="KEC1" s="99"/>
      <c r="KED1" s="99"/>
      <c r="KEE1" s="99"/>
      <c r="KEF1" s="99"/>
      <c r="KEG1" s="100"/>
      <c r="KEH1" s="99"/>
      <c r="KEI1" s="99"/>
      <c r="KEJ1" s="99"/>
      <c r="KEK1" s="99"/>
      <c r="KEL1" s="100"/>
      <c r="KEM1" s="99"/>
      <c r="KEN1" s="99"/>
      <c r="KEO1" s="99"/>
      <c r="KEP1" s="99"/>
      <c r="KEQ1" s="100"/>
      <c r="KER1" s="99"/>
      <c r="KES1" s="99"/>
      <c r="KET1" s="99"/>
      <c r="KEU1" s="99"/>
      <c r="KEV1" s="100"/>
      <c r="KEW1" s="99"/>
      <c r="KEX1" s="99"/>
      <c r="KEY1" s="99"/>
      <c r="KEZ1" s="99"/>
      <c r="KFA1" s="100"/>
      <c r="KFB1" s="99"/>
      <c r="KFC1" s="99"/>
      <c r="KFD1" s="99"/>
      <c r="KFE1" s="99"/>
      <c r="KFF1" s="100"/>
      <c r="KFG1" s="99"/>
      <c r="KFH1" s="99"/>
      <c r="KFI1" s="99"/>
      <c r="KFJ1" s="99"/>
      <c r="KFK1" s="100"/>
      <c r="KFL1" s="99"/>
      <c r="KFM1" s="99"/>
      <c r="KFN1" s="99"/>
      <c r="KFO1" s="99"/>
      <c r="KFP1" s="100"/>
      <c r="KFQ1" s="99"/>
      <c r="KFR1" s="99"/>
      <c r="KFS1" s="99"/>
      <c r="KFT1" s="99"/>
      <c r="KFU1" s="100"/>
      <c r="KFV1" s="99"/>
      <c r="KFW1" s="99"/>
      <c r="KFX1" s="99"/>
      <c r="KFY1" s="99"/>
      <c r="KFZ1" s="100"/>
      <c r="KGA1" s="99"/>
      <c r="KGB1" s="99"/>
      <c r="KGC1" s="99"/>
      <c r="KGD1" s="99"/>
      <c r="KGE1" s="100"/>
      <c r="KGF1" s="99"/>
      <c r="KGG1" s="99"/>
      <c r="KGH1" s="99"/>
      <c r="KGI1" s="99"/>
      <c r="KGJ1" s="100"/>
      <c r="KGK1" s="99"/>
      <c r="KGL1" s="99"/>
      <c r="KGM1" s="99"/>
      <c r="KGN1" s="99"/>
      <c r="KGO1" s="100"/>
      <c r="KGP1" s="99"/>
      <c r="KGQ1" s="99"/>
      <c r="KGR1" s="99"/>
      <c r="KGS1" s="99"/>
      <c r="KGT1" s="100"/>
      <c r="KGU1" s="99"/>
      <c r="KGV1" s="99"/>
      <c r="KGW1" s="99"/>
      <c r="KGX1" s="99"/>
      <c r="KGY1" s="100"/>
      <c r="KGZ1" s="99"/>
      <c r="KHA1" s="99"/>
      <c r="KHB1" s="99"/>
      <c r="KHC1" s="99"/>
      <c r="KHD1" s="100"/>
      <c r="KHE1" s="99"/>
      <c r="KHF1" s="99"/>
      <c r="KHG1" s="99"/>
      <c r="KHH1" s="99"/>
      <c r="KHI1" s="100"/>
      <c r="KHJ1" s="99"/>
      <c r="KHK1" s="99"/>
      <c r="KHL1" s="99"/>
      <c r="KHM1" s="99"/>
      <c r="KHN1" s="100"/>
      <c r="KHO1" s="99"/>
      <c r="KHP1" s="99"/>
      <c r="KHQ1" s="99"/>
      <c r="KHR1" s="99"/>
      <c r="KHS1" s="100"/>
      <c r="KHT1" s="99"/>
      <c r="KHU1" s="99"/>
      <c r="KHV1" s="99"/>
      <c r="KHW1" s="99"/>
      <c r="KHX1" s="100"/>
      <c r="KHY1" s="99"/>
      <c r="KHZ1" s="99"/>
      <c r="KIA1" s="99"/>
      <c r="KIB1" s="99"/>
      <c r="KIC1" s="100"/>
      <c r="KID1" s="99"/>
      <c r="KIE1" s="99"/>
      <c r="KIF1" s="99"/>
      <c r="KIG1" s="99"/>
      <c r="KIH1" s="100"/>
      <c r="KII1" s="99"/>
      <c r="KIJ1" s="99"/>
      <c r="KIK1" s="99"/>
      <c r="KIL1" s="99"/>
      <c r="KIM1" s="100"/>
      <c r="KIN1" s="99"/>
      <c r="KIO1" s="99"/>
      <c r="KIP1" s="99"/>
      <c r="KIQ1" s="99"/>
      <c r="KIR1" s="100"/>
      <c r="KIS1" s="99"/>
      <c r="KIT1" s="99"/>
      <c r="KIU1" s="99"/>
      <c r="KIV1" s="99"/>
      <c r="KIW1" s="100"/>
      <c r="KIX1" s="99"/>
      <c r="KIY1" s="99"/>
      <c r="KIZ1" s="99"/>
      <c r="KJA1" s="99"/>
      <c r="KJB1" s="100"/>
      <c r="KJC1" s="99"/>
      <c r="KJD1" s="99"/>
      <c r="KJE1" s="99"/>
      <c r="KJF1" s="99"/>
      <c r="KJG1" s="100"/>
      <c r="KJH1" s="99"/>
      <c r="KJI1" s="99"/>
      <c r="KJJ1" s="99"/>
      <c r="KJK1" s="99"/>
      <c r="KJL1" s="100"/>
      <c r="KJM1" s="99"/>
      <c r="KJN1" s="99"/>
      <c r="KJO1" s="99"/>
      <c r="KJP1" s="99"/>
      <c r="KJQ1" s="100"/>
      <c r="KJR1" s="99"/>
      <c r="KJS1" s="99"/>
      <c r="KJT1" s="99"/>
      <c r="KJU1" s="99"/>
      <c r="KJV1" s="100"/>
      <c r="KJW1" s="99"/>
      <c r="KJX1" s="99"/>
      <c r="KJY1" s="99"/>
      <c r="KJZ1" s="99"/>
      <c r="KKA1" s="100"/>
      <c r="KKB1" s="99"/>
      <c r="KKC1" s="99"/>
      <c r="KKD1" s="99"/>
      <c r="KKE1" s="99"/>
      <c r="KKF1" s="100"/>
      <c r="KKG1" s="99"/>
      <c r="KKH1" s="99"/>
      <c r="KKI1" s="99"/>
      <c r="KKJ1" s="99"/>
      <c r="KKK1" s="100"/>
      <c r="KKL1" s="99"/>
      <c r="KKM1" s="99"/>
      <c r="KKN1" s="99"/>
      <c r="KKO1" s="99"/>
      <c r="KKP1" s="100"/>
      <c r="KKQ1" s="99"/>
      <c r="KKR1" s="99"/>
      <c r="KKS1" s="99"/>
      <c r="KKT1" s="99"/>
      <c r="KKU1" s="100"/>
      <c r="KKV1" s="99"/>
      <c r="KKW1" s="99"/>
      <c r="KKX1" s="99"/>
      <c r="KKY1" s="99"/>
      <c r="KKZ1" s="100"/>
      <c r="KLA1" s="99"/>
      <c r="KLB1" s="99"/>
      <c r="KLC1" s="99"/>
      <c r="KLD1" s="99"/>
      <c r="KLE1" s="100"/>
      <c r="KLF1" s="99"/>
      <c r="KLG1" s="99"/>
      <c r="KLH1" s="99"/>
      <c r="KLI1" s="99"/>
      <c r="KLJ1" s="100"/>
      <c r="KLK1" s="99"/>
      <c r="KLL1" s="99"/>
      <c r="KLM1" s="99"/>
      <c r="KLN1" s="99"/>
      <c r="KLO1" s="100"/>
      <c r="KLP1" s="99"/>
      <c r="KLQ1" s="99"/>
      <c r="KLR1" s="99"/>
      <c r="KLS1" s="99"/>
      <c r="KLT1" s="100"/>
      <c r="KLU1" s="99"/>
      <c r="KLV1" s="99"/>
      <c r="KLW1" s="99"/>
      <c r="KLX1" s="99"/>
      <c r="KLY1" s="100"/>
      <c r="KLZ1" s="99"/>
      <c r="KMA1" s="99"/>
      <c r="KMB1" s="99"/>
      <c r="KMC1" s="99"/>
      <c r="KMD1" s="100"/>
      <c r="KME1" s="99"/>
      <c r="KMF1" s="99"/>
      <c r="KMG1" s="99"/>
      <c r="KMH1" s="99"/>
      <c r="KMI1" s="100"/>
      <c r="KMJ1" s="99"/>
      <c r="KMK1" s="99"/>
      <c r="KML1" s="99"/>
      <c r="KMM1" s="99"/>
      <c r="KMN1" s="100"/>
      <c r="KMO1" s="99"/>
      <c r="KMP1" s="99"/>
      <c r="KMQ1" s="99"/>
      <c r="KMR1" s="99"/>
      <c r="KMS1" s="100"/>
      <c r="KMT1" s="99"/>
      <c r="KMU1" s="99"/>
      <c r="KMV1" s="99"/>
      <c r="KMW1" s="99"/>
      <c r="KMX1" s="100"/>
      <c r="KMY1" s="99"/>
      <c r="KMZ1" s="99"/>
      <c r="KNA1" s="99"/>
      <c r="KNB1" s="99"/>
      <c r="KNC1" s="100"/>
      <c r="KND1" s="99"/>
      <c r="KNE1" s="99"/>
      <c r="KNF1" s="99"/>
      <c r="KNG1" s="99"/>
      <c r="KNH1" s="100"/>
      <c r="KNI1" s="99"/>
      <c r="KNJ1" s="99"/>
      <c r="KNK1" s="99"/>
      <c r="KNL1" s="99"/>
      <c r="KNM1" s="100"/>
      <c r="KNN1" s="99"/>
      <c r="KNO1" s="99"/>
      <c r="KNP1" s="99"/>
      <c r="KNQ1" s="99"/>
      <c r="KNR1" s="100"/>
      <c r="KNS1" s="99"/>
      <c r="KNT1" s="99"/>
      <c r="KNU1" s="99"/>
      <c r="KNV1" s="99"/>
      <c r="KNW1" s="100"/>
      <c r="KNX1" s="99"/>
      <c r="KNY1" s="99"/>
      <c r="KNZ1" s="99"/>
      <c r="KOA1" s="99"/>
      <c r="KOB1" s="100"/>
      <c r="KOC1" s="99"/>
      <c r="KOD1" s="99"/>
      <c r="KOE1" s="99"/>
      <c r="KOF1" s="99"/>
      <c r="KOG1" s="100"/>
      <c r="KOH1" s="99"/>
      <c r="KOI1" s="99"/>
      <c r="KOJ1" s="99"/>
      <c r="KOK1" s="99"/>
      <c r="KOL1" s="100"/>
      <c r="KOM1" s="99"/>
      <c r="KON1" s="99"/>
      <c r="KOO1" s="99"/>
      <c r="KOP1" s="99"/>
      <c r="KOQ1" s="100"/>
      <c r="KOR1" s="99"/>
      <c r="KOS1" s="99"/>
      <c r="KOT1" s="99"/>
      <c r="KOU1" s="99"/>
      <c r="KOV1" s="100"/>
      <c r="KOW1" s="99"/>
      <c r="KOX1" s="99"/>
      <c r="KOY1" s="99"/>
      <c r="KOZ1" s="99"/>
      <c r="KPA1" s="100"/>
      <c r="KPB1" s="99"/>
      <c r="KPC1" s="99"/>
      <c r="KPD1" s="99"/>
      <c r="KPE1" s="99"/>
      <c r="KPF1" s="100"/>
      <c r="KPG1" s="99"/>
      <c r="KPH1" s="99"/>
      <c r="KPI1" s="99"/>
      <c r="KPJ1" s="99"/>
      <c r="KPK1" s="100"/>
      <c r="KPL1" s="99"/>
      <c r="KPM1" s="99"/>
      <c r="KPN1" s="99"/>
      <c r="KPO1" s="99"/>
      <c r="KPP1" s="100"/>
      <c r="KPQ1" s="99"/>
      <c r="KPR1" s="99"/>
      <c r="KPS1" s="99"/>
      <c r="KPT1" s="99"/>
      <c r="KPU1" s="100"/>
      <c r="KPV1" s="99"/>
      <c r="KPW1" s="99"/>
      <c r="KPX1" s="99"/>
      <c r="KPY1" s="99"/>
      <c r="KPZ1" s="100"/>
      <c r="KQA1" s="99"/>
      <c r="KQB1" s="99"/>
      <c r="KQC1" s="99"/>
      <c r="KQD1" s="99"/>
      <c r="KQE1" s="100"/>
      <c r="KQF1" s="99"/>
      <c r="KQG1" s="99"/>
      <c r="KQH1" s="99"/>
      <c r="KQI1" s="99"/>
      <c r="KQJ1" s="100"/>
      <c r="KQK1" s="99"/>
      <c r="KQL1" s="99"/>
      <c r="KQM1" s="99"/>
      <c r="KQN1" s="99"/>
      <c r="KQO1" s="100"/>
      <c r="KQP1" s="99"/>
      <c r="KQQ1" s="99"/>
      <c r="KQR1" s="99"/>
      <c r="KQS1" s="99"/>
      <c r="KQT1" s="100"/>
      <c r="KQU1" s="99"/>
      <c r="KQV1" s="99"/>
      <c r="KQW1" s="99"/>
      <c r="KQX1" s="99"/>
      <c r="KQY1" s="100"/>
      <c r="KQZ1" s="99"/>
      <c r="KRA1" s="99"/>
      <c r="KRB1" s="99"/>
      <c r="KRC1" s="99"/>
      <c r="KRD1" s="100"/>
      <c r="KRE1" s="99"/>
      <c r="KRF1" s="99"/>
      <c r="KRG1" s="99"/>
      <c r="KRH1" s="99"/>
      <c r="KRI1" s="100"/>
      <c r="KRJ1" s="99"/>
      <c r="KRK1" s="99"/>
      <c r="KRL1" s="99"/>
      <c r="KRM1" s="99"/>
      <c r="KRN1" s="100"/>
      <c r="KRO1" s="99"/>
      <c r="KRP1" s="99"/>
      <c r="KRQ1" s="99"/>
      <c r="KRR1" s="99"/>
      <c r="KRS1" s="100"/>
      <c r="KRT1" s="99"/>
      <c r="KRU1" s="99"/>
      <c r="KRV1" s="99"/>
      <c r="KRW1" s="99"/>
      <c r="KRX1" s="100"/>
      <c r="KRY1" s="99"/>
      <c r="KRZ1" s="99"/>
      <c r="KSA1" s="99"/>
      <c r="KSB1" s="99"/>
      <c r="KSC1" s="100"/>
      <c r="KSD1" s="99"/>
      <c r="KSE1" s="99"/>
      <c r="KSF1" s="99"/>
      <c r="KSG1" s="99"/>
      <c r="KSH1" s="100"/>
      <c r="KSI1" s="99"/>
      <c r="KSJ1" s="99"/>
      <c r="KSK1" s="99"/>
      <c r="KSL1" s="99"/>
      <c r="KSM1" s="100"/>
      <c r="KSN1" s="99"/>
      <c r="KSO1" s="99"/>
      <c r="KSP1" s="99"/>
      <c r="KSQ1" s="99"/>
      <c r="KSR1" s="100"/>
      <c r="KSS1" s="99"/>
      <c r="KST1" s="99"/>
      <c r="KSU1" s="99"/>
      <c r="KSV1" s="99"/>
      <c r="KSW1" s="100"/>
      <c r="KSX1" s="99"/>
      <c r="KSY1" s="99"/>
      <c r="KSZ1" s="99"/>
      <c r="KTA1" s="99"/>
      <c r="KTB1" s="100"/>
      <c r="KTC1" s="99"/>
      <c r="KTD1" s="99"/>
      <c r="KTE1" s="99"/>
      <c r="KTF1" s="99"/>
      <c r="KTG1" s="100"/>
      <c r="KTH1" s="99"/>
      <c r="KTI1" s="99"/>
      <c r="KTJ1" s="99"/>
      <c r="KTK1" s="99"/>
      <c r="KTL1" s="100"/>
      <c r="KTM1" s="99"/>
      <c r="KTN1" s="99"/>
      <c r="KTO1" s="99"/>
      <c r="KTP1" s="99"/>
      <c r="KTQ1" s="100"/>
      <c r="KTR1" s="99"/>
      <c r="KTS1" s="99"/>
      <c r="KTT1" s="99"/>
      <c r="KTU1" s="99"/>
      <c r="KTV1" s="100"/>
      <c r="KTW1" s="99"/>
      <c r="KTX1" s="99"/>
      <c r="KTY1" s="99"/>
      <c r="KTZ1" s="99"/>
      <c r="KUA1" s="100"/>
      <c r="KUB1" s="99"/>
      <c r="KUC1" s="99"/>
      <c r="KUD1" s="99"/>
      <c r="KUE1" s="99"/>
      <c r="KUF1" s="100"/>
      <c r="KUG1" s="99"/>
      <c r="KUH1" s="99"/>
      <c r="KUI1" s="99"/>
      <c r="KUJ1" s="99"/>
      <c r="KUK1" s="100"/>
      <c r="KUL1" s="99"/>
      <c r="KUM1" s="99"/>
      <c r="KUN1" s="99"/>
      <c r="KUO1" s="99"/>
      <c r="KUP1" s="100"/>
      <c r="KUQ1" s="99"/>
      <c r="KUR1" s="99"/>
      <c r="KUS1" s="99"/>
      <c r="KUT1" s="99"/>
      <c r="KUU1" s="100"/>
      <c r="KUV1" s="99"/>
      <c r="KUW1" s="99"/>
      <c r="KUX1" s="99"/>
      <c r="KUY1" s="99"/>
      <c r="KUZ1" s="100"/>
      <c r="KVA1" s="99"/>
      <c r="KVB1" s="99"/>
      <c r="KVC1" s="99"/>
      <c r="KVD1" s="99"/>
      <c r="KVE1" s="100"/>
      <c r="KVF1" s="99"/>
      <c r="KVG1" s="99"/>
      <c r="KVH1" s="99"/>
      <c r="KVI1" s="99"/>
      <c r="KVJ1" s="100"/>
      <c r="KVK1" s="99"/>
      <c r="KVL1" s="99"/>
      <c r="KVM1" s="99"/>
      <c r="KVN1" s="99"/>
      <c r="KVO1" s="100"/>
      <c r="KVP1" s="99"/>
      <c r="KVQ1" s="99"/>
      <c r="KVR1" s="99"/>
      <c r="KVS1" s="99"/>
      <c r="KVT1" s="100"/>
      <c r="KVU1" s="99"/>
      <c r="KVV1" s="99"/>
      <c r="KVW1" s="99"/>
      <c r="KVX1" s="99"/>
      <c r="KVY1" s="100"/>
      <c r="KVZ1" s="99"/>
      <c r="KWA1" s="99"/>
      <c r="KWB1" s="99"/>
      <c r="KWC1" s="99"/>
      <c r="KWD1" s="100"/>
      <c r="KWE1" s="99"/>
      <c r="KWF1" s="99"/>
      <c r="KWG1" s="99"/>
      <c r="KWH1" s="99"/>
      <c r="KWI1" s="100"/>
      <c r="KWJ1" s="99"/>
      <c r="KWK1" s="99"/>
      <c r="KWL1" s="99"/>
      <c r="KWM1" s="99"/>
      <c r="KWN1" s="100"/>
      <c r="KWO1" s="99"/>
      <c r="KWP1" s="99"/>
      <c r="KWQ1" s="99"/>
      <c r="KWR1" s="99"/>
      <c r="KWS1" s="100"/>
      <c r="KWT1" s="99"/>
      <c r="KWU1" s="99"/>
      <c r="KWV1" s="99"/>
      <c r="KWW1" s="99"/>
      <c r="KWX1" s="100"/>
      <c r="KWY1" s="99"/>
      <c r="KWZ1" s="99"/>
      <c r="KXA1" s="99"/>
      <c r="KXB1" s="99"/>
      <c r="KXC1" s="100"/>
      <c r="KXD1" s="99"/>
      <c r="KXE1" s="99"/>
      <c r="KXF1" s="99"/>
      <c r="KXG1" s="99"/>
      <c r="KXH1" s="100"/>
      <c r="KXI1" s="99"/>
      <c r="KXJ1" s="99"/>
      <c r="KXK1" s="99"/>
      <c r="KXL1" s="99"/>
      <c r="KXM1" s="100"/>
      <c r="KXN1" s="99"/>
      <c r="KXO1" s="99"/>
      <c r="KXP1" s="99"/>
      <c r="KXQ1" s="99"/>
      <c r="KXR1" s="100"/>
      <c r="KXS1" s="99"/>
      <c r="KXT1" s="99"/>
      <c r="KXU1" s="99"/>
      <c r="KXV1" s="99"/>
      <c r="KXW1" s="100"/>
      <c r="KXX1" s="99"/>
      <c r="KXY1" s="99"/>
      <c r="KXZ1" s="99"/>
      <c r="KYA1" s="99"/>
      <c r="KYB1" s="100"/>
      <c r="KYC1" s="99"/>
      <c r="KYD1" s="99"/>
      <c r="KYE1" s="99"/>
      <c r="KYF1" s="99"/>
      <c r="KYG1" s="100"/>
      <c r="KYH1" s="99"/>
      <c r="KYI1" s="99"/>
      <c r="KYJ1" s="99"/>
      <c r="KYK1" s="99"/>
      <c r="KYL1" s="100"/>
      <c r="KYM1" s="99"/>
      <c r="KYN1" s="99"/>
      <c r="KYO1" s="99"/>
      <c r="KYP1" s="99"/>
      <c r="KYQ1" s="100"/>
      <c r="KYR1" s="99"/>
      <c r="KYS1" s="99"/>
      <c r="KYT1" s="99"/>
      <c r="KYU1" s="99"/>
      <c r="KYV1" s="100"/>
      <c r="KYW1" s="99"/>
      <c r="KYX1" s="99"/>
      <c r="KYY1" s="99"/>
      <c r="KYZ1" s="99"/>
      <c r="KZA1" s="100"/>
      <c r="KZB1" s="99"/>
      <c r="KZC1" s="99"/>
      <c r="KZD1" s="99"/>
      <c r="KZE1" s="99"/>
      <c r="KZF1" s="100"/>
      <c r="KZG1" s="99"/>
      <c r="KZH1" s="99"/>
      <c r="KZI1" s="99"/>
      <c r="KZJ1" s="99"/>
      <c r="KZK1" s="100"/>
      <c r="KZL1" s="99"/>
      <c r="KZM1" s="99"/>
      <c r="KZN1" s="99"/>
      <c r="KZO1" s="99"/>
      <c r="KZP1" s="100"/>
      <c r="KZQ1" s="99"/>
      <c r="KZR1" s="99"/>
      <c r="KZS1" s="99"/>
      <c r="KZT1" s="99"/>
      <c r="KZU1" s="100"/>
      <c r="KZV1" s="99"/>
      <c r="KZW1" s="99"/>
      <c r="KZX1" s="99"/>
      <c r="KZY1" s="99"/>
      <c r="KZZ1" s="100"/>
      <c r="LAA1" s="99"/>
      <c r="LAB1" s="99"/>
      <c r="LAC1" s="99"/>
      <c r="LAD1" s="99"/>
      <c r="LAE1" s="100"/>
      <c r="LAF1" s="99"/>
      <c r="LAG1" s="99"/>
      <c r="LAH1" s="99"/>
      <c r="LAI1" s="99"/>
      <c r="LAJ1" s="100"/>
      <c r="LAK1" s="99"/>
      <c r="LAL1" s="99"/>
      <c r="LAM1" s="99"/>
      <c r="LAN1" s="99"/>
      <c r="LAO1" s="100"/>
      <c r="LAP1" s="99"/>
      <c r="LAQ1" s="99"/>
      <c r="LAR1" s="99"/>
      <c r="LAS1" s="99"/>
      <c r="LAT1" s="100"/>
      <c r="LAU1" s="99"/>
      <c r="LAV1" s="99"/>
      <c r="LAW1" s="99"/>
      <c r="LAX1" s="99"/>
      <c r="LAY1" s="100"/>
      <c r="LAZ1" s="99"/>
      <c r="LBA1" s="99"/>
      <c r="LBB1" s="99"/>
      <c r="LBC1" s="99"/>
      <c r="LBD1" s="100"/>
      <c r="LBE1" s="99"/>
      <c r="LBF1" s="99"/>
      <c r="LBG1" s="99"/>
      <c r="LBH1" s="99"/>
      <c r="LBI1" s="100"/>
      <c r="LBJ1" s="99"/>
      <c r="LBK1" s="99"/>
      <c r="LBL1" s="99"/>
      <c r="LBM1" s="99"/>
      <c r="LBN1" s="100"/>
      <c r="LBO1" s="99"/>
      <c r="LBP1" s="99"/>
      <c r="LBQ1" s="99"/>
      <c r="LBR1" s="99"/>
      <c r="LBS1" s="100"/>
      <c r="LBT1" s="99"/>
      <c r="LBU1" s="99"/>
      <c r="LBV1" s="99"/>
      <c r="LBW1" s="99"/>
      <c r="LBX1" s="100"/>
      <c r="LBY1" s="99"/>
      <c r="LBZ1" s="99"/>
      <c r="LCA1" s="99"/>
      <c r="LCB1" s="99"/>
      <c r="LCC1" s="100"/>
      <c r="LCD1" s="99"/>
      <c r="LCE1" s="99"/>
      <c r="LCF1" s="99"/>
      <c r="LCG1" s="99"/>
      <c r="LCH1" s="100"/>
      <c r="LCI1" s="99"/>
      <c r="LCJ1" s="99"/>
      <c r="LCK1" s="99"/>
      <c r="LCL1" s="99"/>
      <c r="LCM1" s="100"/>
      <c r="LCN1" s="99"/>
      <c r="LCO1" s="99"/>
      <c r="LCP1" s="99"/>
      <c r="LCQ1" s="99"/>
      <c r="LCR1" s="100"/>
      <c r="LCS1" s="99"/>
      <c r="LCT1" s="99"/>
      <c r="LCU1" s="99"/>
      <c r="LCV1" s="99"/>
      <c r="LCW1" s="100"/>
      <c r="LCX1" s="99"/>
      <c r="LCY1" s="99"/>
      <c r="LCZ1" s="99"/>
      <c r="LDA1" s="99"/>
      <c r="LDB1" s="100"/>
      <c r="LDC1" s="99"/>
      <c r="LDD1" s="99"/>
      <c r="LDE1" s="99"/>
      <c r="LDF1" s="99"/>
      <c r="LDG1" s="100"/>
      <c r="LDH1" s="99"/>
      <c r="LDI1" s="99"/>
      <c r="LDJ1" s="99"/>
      <c r="LDK1" s="99"/>
      <c r="LDL1" s="100"/>
      <c r="LDM1" s="99"/>
      <c r="LDN1" s="99"/>
      <c r="LDO1" s="99"/>
      <c r="LDP1" s="99"/>
      <c r="LDQ1" s="100"/>
      <c r="LDR1" s="99"/>
      <c r="LDS1" s="99"/>
      <c r="LDT1" s="99"/>
      <c r="LDU1" s="99"/>
      <c r="LDV1" s="100"/>
      <c r="LDW1" s="99"/>
      <c r="LDX1" s="99"/>
      <c r="LDY1" s="99"/>
      <c r="LDZ1" s="99"/>
      <c r="LEA1" s="100"/>
      <c r="LEB1" s="99"/>
      <c r="LEC1" s="99"/>
      <c r="LED1" s="99"/>
      <c r="LEE1" s="99"/>
      <c r="LEF1" s="100"/>
      <c r="LEG1" s="99"/>
      <c r="LEH1" s="99"/>
      <c r="LEI1" s="99"/>
      <c r="LEJ1" s="99"/>
      <c r="LEK1" s="100"/>
      <c r="LEL1" s="99"/>
      <c r="LEM1" s="99"/>
      <c r="LEN1" s="99"/>
      <c r="LEO1" s="99"/>
      <c r="LEP1" s="100"/>
      <c r="LEQ1" s="99"/>
      <c r="LER1" s="99"/>
      <c r="LES1" s="99"/>
      <c r="LET1" s="99"/>
      <c r="LEU1" s="100"/>
      <c r="LEV1" s="99"/>
      <c r="LEW1" s="99"/>
      <c r="LEX1" s="99"/>
      <c r="LEY1" s="99"/>
      <c r="LEZ1" s="100"/>
      <c r="LFA1" s="99"/>
      <c r="LFB1" s="99"/>
      <c r="LFC1" s="99"/>
      <c r="LFD1" s="99"/>
      <c r="LFE1" s="100"/>
      <c r="LFF1" s="99"/>
      <c r="LFG1" s="99"/>
      <c r="LFH1" s="99"/>
      <c r="LFI1" s="99"/>
      <c r="LFJ1" s="100"/>
      <c r="LFK1" s="99"/>
      <c r="LFL1" s="99"/>
      <c r="LFM1" s="99"/>
      <c r="LFN1" s="99"/>
      <c r="LFO1" s="100"/>
      <c r="LFP1" s="99"/>
      <c r="LFQ1" s="99"/>
      <c r="LFR1" s="99"/>
      <c r="LFS1" s="99"/>
      <c r="LFT1" s="100"/>
      <c r="LFU1" s="99"/>
      <c r="LFV1" s="99"/>
      <c r="LFW1" s="99"/>
      <c r="LFX1" s="99"/>
      <c r="LFY1" s="100"/>
      <c r="LFZ1" s="99"/>
      <c r="LGA1" s="99"/>
      <c r="LGB1" s="99"/>
      <c r="LGC1" s="99"/>
      <c r="LGD1" s="100"/>
      <c r="LGE1" s="99"/>
      <c r="LGF1" s="99"/>
      <c r="LGG1" s="99"/>
      <c r="LGH1" s="99"/>
      <c r="LGI1" s="100"/>
      <c r="LGJ1" s="99"/>
      <c r="LGK1" s="99"/>
      <c r="LGL1" s="99"/>
      <c r="LGM1" s="99"/>
      <c r="LGN1" s="100"/>
      <c r="LGO1" s="99"/>
      <c r="LGP1" s="99"/>
      <c r="LGQ1" s="99"/>
      <c r="LGR1" s="99"/>
      <c r="LGS1" s="100"/>
      <c r="LGT1" s="99"/>
      <c r="LGU1" s="99"/>
      <c r="LGV1" s="99"/>
      <c r="LGW1" s="99"/>
      <c r="LGX1" s="100"/>
      <c r="LGY1" s="99"/>
      <c r="LGZ1" s="99"/>
      <c r="LHA1" s="99"/>
      <c r="LHB1" s="99"/>
      <c r="LHC1" s="100"/>
      <c r="LHD1" s="99"/>
      <c r="LHE1" s="99"/>
      <c r="LHF1" s="99"/>
      <c r="LHG1" s="99"/>
      <c r="LHH1" s="100"/>
      <c r="LHI1" s="99"/>
      <c r="LHJ1" s="99"/>
      <c r="LHK1" s="99"/>
      <c r="LHL1" s="99"/>
      <c r="LHM1" s="100"/>
      <c r="LHN1" s="99"/>
      <c r="LHO1" s="99"/>
      <c r="LHP1" s="99"/>
      <c r="LHQ1" s="99"/>
      <c r="LHR1" s="100"/>
      <c r="LHS1" s="99"/>
      <c r="LHT1" s="99"/>
      <c r="LHU1" s="99"/>
      <c r="LHV1" s="99"/>
      <c r="LHW1" s="100"/>
      <c r="LHX1" s="99"/>
      <c r="LHY1" s="99"/>
      <c r="LHZ1" s="99"/>
      <c r="LIA1" s="99"/>
      <c r="LIB1" s="100"/>
      <c r="LIC1" s="99"/>
      <c r="LID1" s="99"/>
      <c r="LIE1" s="99"/>
      <c r="LIF1" s="99"/>
      <c r="LIG1" s="100"/>
      <c r="LIH1" s="99"/>
      <c r="LII1" s="99"/>
      <c r="LIJ1" s="99"/>
      <c r="LIK1" s="99"/>
      <c r="LIL1" s="100"/>
      <c r="LIM1" s="99"/>
      <c r="LIN1" s="99"/>
      <c r="LIO1" s="99"/>
      <c r="LIP1" s="99"/>
      <c r="LIQ1" s="100"/>
      <c r="LIR1" s="99"/>
      <c r="LIS1" s="99"/>
      <c r="LIT1" s="99"/>
      <c r="LIU1" s="99"/>
      <c r="LIV1" s="100"/>
      <c r="LIW1" s="99"/>
      <c r="LIX1" s="99"/>
      <c r="LIY1" s="99"/>
      <c r="LIZ1" s="99"/>
      <c r="LJA1" s="100"/>
      <c r="LJB1" s="99"/>
      <c r="LJC1" s="99"/>
      <c r="LJD1" s="99"/>
      <c r="LJE1" s="99"/>
      <c r="LJF1" s="100"/>
      <c r="LJG1" s="99"/>
      <c r="LJH1" s="99"/>
      <c r="LJI1" s="99"/>
      <c r="LJJ1" s="99"/>
      <c r="LJK1" s="100"/>
      <c r="LJL1" s="99"/>
      <c r="LJM1" s="99"/>
      <c r="LJN1" s="99"/>
      <c r="LJO1" s="99"/>
      <c r="LJP1" s="100"/>
      <c r="LJQ1" s="99"/>
      <c r="LJR1" s="99"/>
      <c r="LJS1" s="99"/>
      <c r="LJT1" s="99"/>
      <c r="LJU1" s="100"/>
      <c r="LJV1" s="99"/>
      <c r="LJW1" s="99"/>
      <c r="LJX1" s="99"/>
      <c r="LJY1" s="99"/>
      <c r="LJZ1" s="100"/>
      <c r="LKA1" s="99"/>
      <c r="LKB1" s="99"/>
      <c r="LKC1" s="99"/>
      <c r="LKD1" s="99"/>
      <c r="LKE1" s="100"/>
      <c r="LKF1" s="99"/>
      <c r="LKG1" s="99"/>
      <c r="LKH1" s="99"/>
      <c r="LKI1" s="99"/>
      <c r="LKJ1" s="100"/>
      <c r="LKK1" s="99"/>
      <c r="LKL1" s="99"/>
      <c r="LKM1" s="99"/>
      <c r="LKN1" s="99"/>
      <c r="LKO1" s="100"/>
      <c r="LKP1" s="99"/>
      <c r="LKQ1" s="99"/>
      <c r="LKR1" s="99"/>
      <c r="LKS1" s="99"/>
      <c r="LKT1" s="100"/>
      <c r="LKU1" s="99"/>
      <c r="LKV1" s="99"/>
      <c r="LKW1" s="99"/>
      <c r="LKX1" s="99"/>
      <c r="LKY1" s="100"/>
      <c r="LKZ1" s="99"/>
      <c r="LLA1" s="99"/>
      <c r="LLB1" s="99"/>
      <c r="LLC1" s="99"/>
      <c r="LLD1" s="100"/>
      <c r="LLE1" s="99"/>
      <c r="LLF1" s="99"/>
      <c r="LLG1" s="99"/>
      <c r="LLH1" s="99"/>
      <c r="LLI1" s="100"/>
      <c r="LLJ1" s="99"/>
      <c r="LLK1" s="99"/>
      <c r="LLL1" s="99"/>
      <c r="LLM1" s="99"/>
      <c r="LLN1" s="100"/>
      <c r="LLO1" s="99"/>
      <c r="LLP1" s="99"/>
      <c r="LLQ1" s="99"/>
      <c r="LLR1" s="99"/>
      <c r="LLS1" s="100"/>
      <c r="LLT1" s="99"/>
      <c r="LLU1" s="99"/>
      <c r="LLV1" s="99"/>
      <c r="LLW1" s="99"/>
      <c r="LLX1" s="100"/>
      <c r="LLY1" s="99"/>
      <c r="LLZ1" s="99"/>
      <c r="LMA1" s="99"/>
      <c r="LMB1" s="99"/>
      <c r="LMC1" s="100"/>
      <c r="LMD1" s="99"/>
      <c r="LME1" s="99"/>
      <c r="LMF1" s="99"/>
      <c r="LMG1" s="99"/>
      <c r="LMH1" s="100"/>
      <c r="LMI1" s="99"/>
      <c r="LMJ1" s="99"/>
      <c r="LMK1" s="99"/>
      <c r="LML1" s="99"/>
      <c r="LMM1" s="100"/>
      <c r="LMN1" s="99"/>
      <c r="LMO1" s="99"/>
      <c r="LMP1" s="99"/>
      <c r="LMQ1" s="99"/>
      <c r="LMR1" s="100"/>
      <c r="LMS1" s="99"/>
      <c r="LMT1" s="99"/>
      <c r="LMU1" s="99"/>
      <c r="LMV1" s="99"/>
      <c r="LMW1" s="100"/>
      <c r="LMX1" s="99"/>
      <c r="LMY1" s="99"/>
      <c r="LMZ1" s="99"/>
      <c r="LNA1" s="99"/>
      <c r="LNB1" s="100"/>
      <c r="LNC1" s="99"/>
      <c r="LND1" s="99"/>
      <c r="LNE1" s="99"/>
      <c r="LNF1" s="99"/>
      <c r="LNG1" s="100"/>
      <c r="LNH1" s="99"/>
      <c r="LNI1" s="99"/>
      <c r="LNJ1" s="99"/>
      <c r="LNK1" s="99"/>
      <c r="LNL1" s="100"/>
      <c r="LNM1" s="99"/>
      <c r="LNN1" s="99"/>
      <c r="LNO1" s="99"/>
      <c r="LNP1" s="99"/>
      <c r="LNQ1" s="100"/>
      <c r="LNR1" s="99"/>
      <c r="LNS1" s="99"/>
      <c r="LNT1" s="99"/>
      <c r="LNU1" s="99"/>
      <c r="LNV1" s="100"/>
      <c r="LNW1" s="99"/>
      <c r="LNX1" s="99"/>
      <c r="LNY1" s="99"/>
      <c r="LNZ1" s="99"/>
      <c r="LOA1" s="100"/>
      <c r="LOB1" s="99"/>
      <c r="LOC1" s="99"/>
      <c r="LOD1" s="99"/>
      <c r="LOE1" s="99"/>
      <c r="LOF1" s="100"/>
      <c r="LOG1" s="99"/>
      <c r="LOH1" s="99"/>
      <c r="LOI1" s="99"/>
      <c r="LOJ1" s="99"/>
      <c r="LOK1" s="100"/>
      <c r="LOL1" s="99"/>
      <c r="LOM1" s="99"/>
      <c r="LON1" s="99"/>
      <c r="LOO1" s="99"/>
      <c r="LOP1" s="100"/>
      <c r="LOQ1" s="99"/>
      <c r="LOR1" s="99"/>
      <c r="LOS1" s="99"/>
      <c r="LOT1" s="99"/>
      <c r="LOU1" s="100"/>
      <c r="LOV1" s="99"/>
      <c r="LOW1" s="99"/>
      <c r="LOX1" s="99"/>
      <c r="LOY1" s="99"/>
      <c r="LOZ1" s="100"/>
      <c r="LPA1" s="99"/>
      <c r="LPB1" s="99"/>
      <c r="LPC1" s="99"/>
      <c r="LPD1" s="99"/>
      <c r="LPE1" s="100"/>
      <c r="LPF1" s="99"/>
      <c r="LPG1" s="99"/>
      <c r="LPH1" s="99"/>
      <c r="LPI1" s="99"/>
      <c r="LPJ1" s="100"/>
      <c r="LPK1" s="99"/>
      <c r="LPL1" s="99"/>
      <c r="LPM1" s="99"/>
      <c r="LPN1" s="99"/>
      <c r="LPO1" s="100"/>
      <c r="LPP1" s="99"/>
      <c r="LPQ1" s="99"/>
      <c r="LPR1" s="99"/>
      <c r="LPS1" s="99"/>
      <c r="LPT1" s="100"/>
      <c r="LPU1" s="99"/>
      <c r="LPV1" s="99"/>
      <c r="LPW1" s="99"/>
      <c r="LPX1" s="99"/>
      <c r="LPY1" s="100"/>
      <c r="LPZ1" s="99"/>
      <c r="LQA1" s="99"/>
      <c r="LQB1" s="99"/>
      <c r="LQC1" s="99"/>
      <c r="LQD1" s="100"/>
      <c r="LQE1" s="99"/>
      <c r="LQF1" s="99"/>
      <c r="LQG1" s="99"/>
      <c r="LQH1" s="99"/>
      <c r="LQI1" s="100"/>
      <c r="LQJ1" s="99"/>
      <c r="LQK1" s="99"/>
      <c r="LQL1" s="99"/>
      <c r="LQM1" s="99"/>
      <c r="LQN1" s="100"/>
      <c r="LQO1" s="99"/>
      <c r="LQP1" s="99"/>
      <c r="LQQ1" s="99"/>
      <c r="LQR1" s="99"/>
      <c r="LQS1" s="100"/>
      <c r="LQT1" s="99"/>
      <c r="LQU1" s="99"/>
      <c r="LQV1" s="99"/>
      <c r="LQW1" s="99"/>
      <c r="LQX1" s="100"/>
      <c r="LQY1" s="99"/>
      <c r="LQZ1" s="99"/>
      <c r="LRA1" s="99"/>
      <c r="LRB1" s="99"/>
      <c r="LRC1" s="100"/>
      <c r="LRD1" s="99"/>
      <c r="LRE1" s="99"/>
      <c r="LRF1" s="99"/>
      <c r="LRG1" s="99"/>
      <c r="LRH1" s="100"/>
      <c r="LRI1" s="99"/>
      <c r="LRJ1" s="99"/>
      <c r="LRK1" s="99"/>
      <c r="LRL1" s="99"/>
      <c r="LRM1" s="100"/>
      <c r="LRN1" s="99"/>
      <c r="LRO1" s="99"/>
      <c r="LRP1" s="99"/>
      <c r="LRQ1" s="99"/>
      <c r="LRR1" s="100"/>
      <c r="LRS1" s="99"/>
      <c r="LRT1" s="99"/>
      <c r="LRU1" s="99"/>
      <c r="LRV1" s="99"/>
      <c r="LRW1" s="100"/>
      <c r="LRX1" s="99"/>
      <c r="LRY1" s="99"/>
      <c r="LRZ1" s="99"/>
      <c r="LSA1" s="99"/>
      <c r="LSB1" s="100"/>
      <c r="LSC1" s="99"/>
      <c r="LSD1" s="99"/>
      <c r="LSE1" s="99"/>
      <c r="LSF1" s="99"/>
      <c r="LSG1" s="100"/>
      <c r="LSH1" s="99"/>
      <c r="LSI1" s="99"/>
      <c r="LSJ1" s="99"/>
      <c r="LSK1" s="99"/>
      <c r="LSL1" s="100"/>
      <c r="LSM1" s="99"/>
      <c r="LSN1" s="99"/>
      <c r="LSO1" s="99"/>
      <c r="LSP1" s="99"/>
      <c r="LSQ1" s="100"/>
      <c r="LSR1" s="99"/>
      <c r="LSS1" s="99"/>
      <c r="LST1" s="99"/>
      <c r="LSU1" s="99"/>
      <c r="LSV1" s="100"/>
      <c r="LSW1" s="99"/>
      <c r="LSX1" s="99"/>
      <c r="LSY1" s="99"/>
      <c r="LSZ1" s="99"/>
      <c r="LTA1" s="100"/>
      <c r="LTB1" s="99"/>
      <c r="LTC1" s="99"/>
      <c r="LTD1" s="99"/>
      <c r="LTE1" s="99"/>
      <c r="LTF1" s="100"/>
      <c r="LTG1" s="99"/>
      <c r="LTH1" s="99"/>
      <c r="LTI1" s="99"/>
      <c r="LTJ1" s="99"/>
      <c r="LTK1" s="100"/>
      <c r="LTL1" s="99"/>
      <c r="LTM1" s="99"/>
      <c r="LTN1" s="99"/>
      <c r="LTO1" s="99"/>
      <c r="LTP1" s="100"/>
      <c r="LTQ1" s="99"/>
      <c r="LTR1" s="99"/>
      <c r="LTS1" s="99"/>
      <c r="LTT1" s="99"/>
      <c r="LTU1" s="100"/>
      <c r="LTV1" s="99"/>
      <c r="LTW1" s="99"/>
      <c r="LTX1" s="99"/>
      <c r="LTY1" s="99"/>
      <c r="LTZ1" s="100"/>
      <c r="LUA1" s="99"/>
      <c r="LUB1" s="99"/>
      <c r="LUC1" s="99"/>
      <c r="LUD1" s="99"/>
      <c r="LUE1" s="100"/>
      <c r="LUF1" s="99"/>
      <c r="LUG1" s="99"/>
      <c r="LUH1" s="99"/>
      <c r="LUI1" s="99"/>
      <c r="LUJ1" s="100"/>
      <c r="LUK1" s="99"/>
      <c r="LUL1" s="99"/>
      <c r="LUM1" s="99"/>
      <c r="LUN1" s="99"/>
      <c r="LUO1" s="100"/>
      <c r="LUP1" s="99"/>
      <c r="LUQ1" s="99"/>
      <c r="LUR1" s="99"/>
      <c r="LUS1" s="99"/>
      <c r="LUT1" s="100"/>
      <c r="LUU1" s="99"/>
      <c r="LUV1" s="99"/>
      <c r="LUW1" s="99"/>
      <c r="LUX1" s="99"/>
      <c r="LUY1" s="100"/>
      <c r="LUZ1" s="99"/>
      <c r="LVA1" s="99"/>
      <c r="LVB1" s="99"/>
      <c r="LVC1" s="99"/>
      <c r="LVD1" s="100"/>
      <c r="LVE1" s="99"/>
      <c r="LVF1" s="99"/>
      <c r="LVG1" s="99"/>
      <c r="LVH1" s="99"/>
      <c r="LVI1" s="100"/>
      <c r="LVJ1" s="99"/>
      <c r="LVK1" s="99"/>
      <c r="LVL1" s="99"/>
      <c r="LVM1" s="99"/>
      <c r="LVN1" s="100"/>
      <c r="LVO1" s="99"/>
      <c r="LVP1" s="99"/>
      <c r="LVQ1" s="99"/>
      <c r="LVR1" s="99"/>
      <c r="LVS1" s="100"/>
      <c r="LVT1" s="99"/>
      <c r="LVU1" s="99"/>
      <c r="LVV1" s="99"/>
      <c r="LVW1" s="99"/>
      <c r="LVX1" s="100"/>
      <c r="LVY1" s="99"/>
      <c r="LVZ1" s="99"/>
      <c r="LWA1" s="99"/>
      <c r="LWB1" s="99"/>
      <c r="LWC1" s="100"/>
      <c r="LWD1" s="99"/>
      <c r="LWE1" s="99"/>
      <c r="LWF1" s="99"/>
      <c r="LWG1" s="99"/>
      <c r="LWH1" s="100"/>
      <c r="LWI1" s="99"/>
      <c r="LWJ1" s="99"/>
      <c r="LWK1" s="99"/>
      <c r="LWL1" s="99"/>
      <c r="LWM1" s="100"/>
      <c r="LWN1" s="99"/>
      <c r="LWO1" s="99"/>
      <c r="LWP1" s="99"/>
      <c r="LWQ1" s="99"/>
      <c r="LWR1" s="100"/>
      <c r="LWS1" s="99"/>
      <c r="LWT1" s="99"/>
      <c r="LWU1" s="99"/>
      <c r="LWV1" s="99"/>
      <c r="LWW1" s="100"/>
      <c r="LWX1" s="99"/>
      <c r="LWY1" s="99"/>
      <c r="LWZ1" s="99"/>
      <c r="LXA1" s="99"/>
      <c r="LXB1" s="100"/>
      <c r="LXC1" s="99"/>
      <c r="LXD1" s="99"/>
      <c r="LXE1" s="99"/>
      <c r="LXF1" s="99"/>
      <c r="LXG1" s="100"/>
      <c r="LXH1" s="99"/>
      <c r="LXI1" s="99"/>
      <c r="LXJ1" s="99"/>
      <c r="LXK1" s="99"/>
      <c r="LXL1" s="100"/>
      <c r="LXM1" s="99"/>
      <c r="LXN1" s="99"/>
      <c r="LXO1" s="99"/>
      <c r="LXP1" s="99"/>
      <c r="LXQ1" s="100"/>
      <c r="LXR1" s="99"/>
      <c r="LXS1" s="99"/>
      <c r="LXT1" s="99"/>
      <c r="LXU1" s="99"/>
      <c r="LXV1" s="100"/>
      <c r="LXW1" s="99"/>
      <c r="LXX1" s="99"/>
      <c r="LXY1" s="99"/>
      <c r="LXZ1" s="99"/>
      <c r="LYA1" s="100"/>
      <c r="LYB1" s="99"/>
      <c r="LYC1" s="99"/>
      <c r="LYD1" s="99"/>
      <c r="LYE1" s="99"/>
      <c r="LYF1" s="100"/>
      <c r="LYG1" s="99"/>
      <c r="LYH1" s="99"/>
      <c r="LYI1" s="99"/>
      <c r="LYJ1" s="99"/>
      <c r="LYK1" s="100"/>
      <c r="LYL1" s="99"/>
      <c r="LYM1" s="99"/>
      <c r="LYN1" s="99"/>
      <c r="LYO1" s="99"/>
      <c r="LYP1" s="100"/>
      <c r="LYQ1" s="99"/>
      <c r="LYR1" s="99"/>
      <c r="LYS1" s="99"/>
      <c r="LYT1" s="99"/>
      <c r="LYU1" s="100"/>
      <c r="LYV1" s="99"/>
      <c r="LYW1" s="99"/>
      <c r="LYX1" s="99"/>
      <c r="LYY1" s="99"/>
      <c r="LYZ1" s="100"/>
      <c r="LZA1" s="99"/>
      <c r="LZB1" s="99"/>
      <c r="LZC1" s="99"/>
      <c r="LZD1" s="99"/>
      <c r="LZE1" s="100"/>
      <c r="LZF1" s="99"/>
      <c r="LZG1" s="99"/>
      <c r="LZH1" s="99"/>
      <c r="LZI1" s="99"/>
      <c r="LZJ1" s="100"/>
      <c r="LZK1" s="99"/>
      <c r="LZL1" s="99"/>
      <c r="LZM1" s="99"/>
      <c r="LZN1" s="99"/>
      <c r="LZO1" s="100"/>
      <c r="LZP1" s="99"/>
      <c r="LZQ1" s="99"/>
      <c r="LZR1" s="99"/>
      <c r="LZS1" s="99"/>
      <c r="LZT1" s="100"/>
      <c r="LZU1" s="99"/>
      <c r="LZV1" s="99"/>
      <c r="LZW1" s="99"/>
      <c r="LZX1" s="99"/>
      <c r="LZY1" s="100"/>
      <c r="LZZ1" s="99"/>
      <c r="MAA1" s="99"/>
      <c r="MAB1" s="99"/>
      <c r="MAC1" s="99"/>
      <c r="MAD1" s="100"/>
      <c r="MAE1" s="99"/>
      <c r="MAF1" s="99"/>
      <c r="MAG1" s="99"/>
      <c r="MAH1" s="99"/>
      <c r="MAI1" s="100"/>
      <c r="MAJ1" s="99"/>
      <c r="MAK1" s="99"/>
      <c r="MAL1" s="99"/>
      <c r="MAM1" s="99"/>
      <c r="MAN1" s="100"/>
      <c r="MAO1" s="99"/>
      <c r="MAP1" s="99"/>
      <c r="MAQ1" s="99"/>
      <c r="MAR1" s="99"/>
      <c r="MAS1" s="100"/>
      <c r="MAT1" s="99"/>
      <c r="MAU1" s="99"/>
      <c r="MAV1" s="99"/>
      <c r="MAW1" s="99"/>
      <c r="MAX1" s="100"/>
      <c r="MAY1" s="99"/>
      <c r="MAZ1" s="99"/>
      <c r="MBA1" s="99"/>
      <c r="MBB1" s="99"/>
      <c r="MBC1" s="100"/>
      <c r="MBD1" s="99"/>
      <c r="MBE1" s="99"/>
      <c r="MBF1" s="99"/>
      <c r="MBG1" s="99"/>
      <c r="MBH1" s="100"/>
      <c r="MBI1" s="99"/>
      <c r="MBJ1" s="99"/>
      <c r="MBK1" s="99"/>
      <c r="MBL1" s="99"/>
      <c r="MBM1" s="100"/>
      <c r="MBN1" s="99"/>
      <c r="MBO1" s="99"/>
      <c r="MBP1" s="99"/>
      <c r="MBQ1" s="99"/>
      <c r="MBR1" s="100"/>
      <c r="MBS1" s="99"/>
      <c r="MBT1" s="99"/>
      <c r="MBU1" s="99"/>
      <c r="MBV1" s="99"/>
      <c r="MBW1" s="100"/>
      <c r="MBX1" s="99"/>
      <c r="MBY1" s="99"/>
      <c r="MBZ1" s="99"/>
      <c r="MCA1" s="99"/>
      <c r="MCB1" s="100"/>
      <c r="MCC1" s="99"/>
      <c r="MCD1" s="99"/>
      <c r="MCE1" s="99"/>
      <c r="MCF1" s="99"/>
      <c r="MCG1" s="100"/>
      <c r="MCH1" s="99"/>
      <c r="MCI1" s="99"/>
      <c r="MCJ1" s="99"/>
      <c r="MCK1" s="99"/>
      <c r="MCL1" s="100"/>
      <c r="MCM1" s="99"/>
      <c r="MCN1" s="99"/>
      <c r="MCO1" s="99"/>
      <c r="MCP1" s="99"/>
      <c r="MCQ1" s="100"/>
      <c r="MCR1" s="99"/>
      <c r="MCS1" s="99"/>
      <c r="MCT1" s="99"/>
      <c r="MCU1" s="99"/>
      <c r="MCV1" s="100"/>
      <c r="MCW1" s="99"/>
      <c r="MCX1" s="99"/>
      <c r="MCY1" s="99"/>
      <c r="MCZ1" s="99"/>
      <c r="MDA1" s="100"/>
      <c r="MDB1" s="99"/>
      <c r="MDC1" s="99"/>
      <c r="MDD1" s="99"/>
      <c r="MDE1" s="99"/>
      <c r="MDF1" s="100"/>
      <c r="MDG1" s="99"/>
      <c r="MDH1" s="99"/>
      <c r="MDI1" s="99"/>
      <c r="MDJ1" s="99"/>
      <c r="MDK1" s="100"/>
      <c r="MDL1" s="99"/>
      <c r="MDM1" s="99"/>
      <c r="MDN1" s="99"/>
      <c r="MDO1" s="99"/>
      <c r="MDP1" s="100"/>
      <c r="MDQ1" s="99"/>
      <c r="MDR1" s="99"/>
      <c r="MDS1" s="99"/>
      <c r="MDT1" s="99"/>
      <c r="MDU1" s="100"/>
      <c r="MDV1" s="99"/>
      <c r="MDW1" s="99"/>
      <c r="MDX1" s="99"/>
      <c r="MDY1" s="99"/>
      <c r="MDZ1" s="100"/>
      <c r="MEA1" s="99"/>
      <c r="MEB1" s="99"/>
      <c r="MEC1" s="99"/>
      <c r="MED1" s="99"/>
      <c r="MEE1" s="100"/>
      <c r="MEF1" s="99"/>
      <c r="MEG1" s="99"/>
      <c r="MEH1" s="99"/>
      <c r="MEI1" s="99"/>
      <c r="MEJ1" s="100"/>
      <c r="MEK1" s="99"/>
      <c r="MEL1" s="99"/>
      <c r="MEM1" s="99"/>
      <c r="MEN1" s="99"/>
      <c r="MEO1" s="100"/>
      <c r="MEP1" s="99"/>
      <c r="MEQ1" s="99"/>
      <c r="MER1" s="99"/>
      <c r="MES1" s="99"/>
      <c r="MET1" s="100"/>
      <c r="MEU1" s="99"/>
      <c r="MEV1" s="99"/>
      <c r="MEW1" s="99"/>
      <c r="MEX1" s="99"/>
      <c r="MEY1" s="100"/>
      <c r="MEZ1" s="99"/>
      <c r="MFA1" s="99"/>
      <c r="MFB1" s="99"/>
      <c r="MFC1" s="99"/>
      <c r="MFD1" s="100"/>
      <c r="MFE1" s="99"/>
      <c r="MFF1" s="99"/>
      <c r="MFG1" s="99"/>
      <c r="MFH1" s="99"/>
      <c r="MFI1" s="100"/>
      <c r="MFJ1" s="99"/>
      <c r="MFK1" s="99"/>
      <c r="MFL1" s="99"/>
      <c r="MFM1" s="99"/>
      <c r="MFN1" s="100"/>
      <c r="MFO1" s="99"/>
      <c r="MFP1" s="99"/>
      <c r="MFQ1" s="99"/>
      <c r="MFR1" s="99"/>
      <c r="MFS1" s="100"/>
      <c r="MFT1" s="99"/>
      <c r="MFU1" s="99"/>
      <c r="MFV1" s="99"/>
      <c r="MFW1" s="99"/>
      <c r="MFX1" s="100"/>
      <c r="MFY1" s="99"/>
      <c r="MFZ1" s="99"/>
      <c r="MGA1" s="99"/>
      <c r="MGB1" s="99"/>
      <c r="MGC1" s="100"/>
      <c r="MGD1" s="99"/>
      <c r="MGE1" s="99"/>
      <c r="MGF1" s="99"/>
      <c r="MGG1" s="99"/>
      <c r="MGH1" s="100"/>
      <c r="MGI1" s="99"/>
      <c r="MGJ1" s="99"/>
      <c r="MGK1" s="99"/>
      <c r="MGL1" s="99"/>
      <c r="MGM1" s="100"/>
      <c r="MGN1" s="99"/>
      <c r="MGO1" s="99"/>
      <c r="MGP1" s="99"/>
      <c r="MGQ1" s="99"/>
      <c r="MGR1" s="100"/>
      <c r="MGS1" s="99"/>
      <c r="MGT1" s="99"/>
      <c r="MGU1" s="99"/>
      <c r="MGV1" s="99"/>
      <c r="MGW1" s="100"/>
      <c r="MGX1" s="99"/>
      <c r="MGY1" s="99"/>
      <c r="MGZ1" s="99"/>
      <c r="MHA1" s="99"/>
      <c r="MHB1" s="100"/>
      <c r="MHC1" s="99"/>
      <c r="MHD1" s="99"/>
      <c r="MHE1" s="99"/>
      <c r="MHF1" s="99"/>
      <c r="MHG1" s="100"/>
      <c r="MHH1" s="99"/>
      <c r="MHI1" s="99"/>
      <c r="MHJ1" s="99"/>
      <c r="MHK1" s="99"/>
      <c r="MHL1" s="100"/>
      <c r="MHM1" s="99"/>
      <c r="MHN1" s="99"/>
      <c r="MHO1" s="99"/>
      <c r="MHP1" s="99"/>
      <c r="MHQ1" s="100"/>
      <c r="MHR1" s="99"/>
      <c r="MHS1" s="99"/>
      <c r="MHT1" s="99"/>
      <c r="MHU1" s="99"/>
      <c r="MHV1" s="100"/>
      <c r="MHW1" s="99"/>
      <c r="MHX1" s="99"/>
      <c r="MHY1" s="99"/>
      <c r="MHZ1" s="99"/>
      <c r="MIA1" s="100"/>
      <c r="MIB1" s="99"/>
      <c r="MIC1" s="99"/>
      <c r="MID1" s="99"/>
      <c r="MIE1" s="99"/>
      <c r="MIF1" s="100"/>
      <c r="MIG1" s="99"/>
      <c r="MIH1" s="99"/>
      <c r="MII1" s="99"/>
      <c r="MIJ1" s="99"/>
      <c r="MIK1" s="100"/>
      <c r="MIL1" s="99"/>
      <c r="MIM1" s="99"/>
      <c r="MIN1" s="99"/>
      <c r="MIO1" s="99"/>
      <c r="MIP1" s="100"/>
      <c r="MIQ1" s="99"/>
      <c r="MIR1" s="99"/>
      <c r="MIS1" s="99"/>
      <c r="MIT1" s="99"/>
      <c r="MIU1" s="100"/>
      <c r="MIV1" s="99"/>
      <c r="MIW1" s="99"/>
      <c r="MIX1" s="99"/>
      <c r="MIY1" s="99"/>
      <c r="MIZ1" s="100"/>
      <c r="MJA1" s="99"/>
      <c r="MJB1" s="99"/>
      <c r="MJC1" s="99"/>
      <c r="MJD1" s="99"/>
      <c r="MJE1" s="100"/>
      <c r="MJF1" s="99"/>
      <c r="MJG1" s="99"/>
      <c r="MJH1" s="99"/>
      <c r="MJI1" s="99"/>
      <c r="MJJ1" s="100"/>
      <c r="MJK1" s="99"/>
      <c r="MJL1" s="99"/>
      <c r="MJM1" s="99"/>
      <c r="MJN1" s="99"/>
      <c r="MJO1" s="100"/>
      <c r="MJP1" s="99"/>
      <c r="MJQ1" s="99"/>
      <c r="MJR1" s="99"/>
      <c r="MJS1" s="99"/>
      <c r="MJT1" s="100"/>
      <c r="MJU1" s="99"/>
      <c r="MJV1" s="99"/>
      <c r="MJW1" s="99"/>
      <c r="MJX1" s="99"/>
      <c r="MJY1" s="100"/>
      <c r="MJZ1" s="99"/>
      <c r="MKA1" s="99"/>
      <c r="MKB1" s="99"/>
      <c r="MKC1" s="99"/>
      <c r="MKD1" s="100"/>
      <c r="MKE1" s="99"/>
      <c r="MKF1" s="99"/>
      <c r="MKG1" s="99"/>
      <c r="MKH1" s="99"/>
      <c r="MKI1" s="100"/>
      <c r="MKJ1" s="99"/>
      <c r="MKK1" s="99"/>
      <c r="MKL1" s="99"/>
      <c r="MKM1" s="99"/>
      <c r="MKN1" s="100"/>
      <c r="MKO1" s="99"/>
      <c r="MKP1" s="99"/>
      <c r="MKQ1" s="99"/>
      <c r="MKR1" s="99"/>
      <c r="MKS1" s="100"/>
      <c r="MKT1" s="99"/>
      <c r="MKU1" s="99"/>
      <c r="MKV1" s="99"/>
      <c r="MKW1" s="99"/>
      <c r="MKX1" s="100"/>
      <c r="MKY1" s="99"/>
      <c r="MKZ1" s="99"/>
      <c r="MLA1" s="99"/>
      <c r="MLB1" s="99"/>
      <c r="MLC1" s="100"/>
      <c r="MLD1" s="99"/>
      <c r="MLE1" s="99"/>
      <c r="MLF1" s="99"/>
      <c r="MLG1" s="99"/>
      <c r="MLH1" s="100"/>
      <c r="MLI1" s="99"/>
      <c r="MLJ1" s="99"/>
      <c r="MLK1" s="99"/>
      <c r="MLL1" s="99"/>
      <c r="MLM1" s="100"/>
      <c r="MLN1" s="99"/>
      <c r="MLO1" s="99"/>
      <c r="MLP1" s="99"/>
      <c r="MLQ1" s="99"/>
      <c r="MLR1" s="100"/>
      <c r="MLS1" s="99"/>
      <c r="MLT1" s="99"/>
      <c r="MLU1" s="99"/>
      <c r="MLV1" s="99"/>
      <c r="MLW1" s="100"/>
      <c r="MLX1" s="99"/>
      <c r="MLY1" s="99"/>
      <c r="MLZ1" s="99"/>
      <c r="MMA1" s="99"/>
      <c r="MMB1" s="100"/>
      <c r="MMC1" s="99"/>
      <c r="MMD1" s="99"/>
      <c r="MME1" s="99"/>
      <c r="MMF1" s="99"/>
      <c r="MMG1" s="100"/>
      <c r="MMH1" s="99"/>
      <c r="MMI1" s="99"/>
      <c r="MMJ1" s="99"/>
      <c r="MMK1" s="99"/>
      <c r="MML1" s="100"/>
      <c r="MMM1" s="99"/>
      <c r="MMN1" s="99"/>
      <c r="MMO1" s="99"/>
      <c r="MMP1" s="99"/>
      <c r="MMQ1" s="100"/>
      <c r="MMR1" s="99"/>
      <c r="MMS1" s="99"/>
      <c r="MMT1" s="99"/>
      <c r="MMU1" s="99"/>
      <c r="MMV1" s="100"/>
      <c r="MMW1" s="99"/>
      <c r="MMX1" s="99"/>
      <c r="MMY1" s="99"/>
      <c r="MMZ1" s="99"/>
      <c r="MNA1" s="100"/>
      <c r="MNB1" s="99"/>
      <c r="MNC1" s="99"/>
      <c r="MND1" s="99"/>
      <c r="MNE1" s="99"/>
      <c r="MNF1" s="100"/>
      <c r="MNG1" s="99"/>
      <c r="MNH1" s="99"/>
      <c r="MNI1" s="99"/>
      <c r="MNJ1" s="99"/>
      <c r="MNK1" s="100"/>
      <c r="MNL1" s="99"/>
      <c r="MNM1" s="99"/>
      <c r="MNN1" s="99"/>
      <c r="MNO1" s="99"/>
      <c r="MNP1" s="100"/>
      <c r="MNQ1" s="99"/>
      <c r="MNR1" s="99"/>
      <c r="MNS1" s="99"/>
      <c r="MNT1" s="99"/>
      <c r="MNU1" s="100"/>
      <c r="MNV1" s="99"/>
      <c r="MNW1" s="99"/>
      <c r="MNX1" s="99"/>
      <c r="MNY1" s="99"/>
      <c r="MNZ1" s="100"/>
      <c r="MOA1" s="99"/>
      <c r="MOB1" s="99"/>
      <c r="MOC1" s="99"/>
      <c r="MOD1" s="99"/>
      <c r="MOE1" s="100"/>
      <c r="MOF1" s="99"/>
      <c r="MOG1" s="99"/>
      <c r="MOH1" s="99"/>
      <c r="MOI1" s="99"/>
      <c r="MOJ1" s="100"/>
      <c r="MOK1" s="99"/>
      <c r="MOL1" s="99"/>
      <c r="MOM1" s="99"/>
      <c r="MON1" s="99"/>
      <c r="MOO1" s="100"/>
      <c r="MOP1" s="99"/>
      <c r="MOQ1" s="99"/>
      <c r="MOR1" s="99"/>
      <c r="MOS1" s="99"/>
      <c r="MOT1" s="100"/>
      <c r="MOU1" s="99"/>
      <c r="MOV1" s="99"/>
      <c r="MOW1" s="99"/>
      <c r="MOX1" s="99"/>
      <c r="MOY1" s="100"/>
      <c r="MOZ1" s="99"/>
      <c r="MPA1" s="99"/>
      <c r="MPB1" s="99"/>
      <c r="MPC1" s="99"/>
      <c r="MPD1" s="100"/>
      <c r="MPE1" s="99"/>
      <c r="MPF1" s="99"/>
      <c r="MPG1" s="99"/>
      <c r="MPH1" s="99"/>
      <c r="MPI1" s="100"/>
      <c r="MPJ1" s="99"/>
      <c r="MPK1" s="99"/>
      <c r="MPL1" s="99"/>
      <c r="MPM1" s="99"/>
      <c r="MPN1" s="100"/>
      <c r="MPO1" s="99"/>
      <c r="MPP1" s="99"/>
      <c r="MPQ1" s="99"/>
      <c r="MPR1" s="99"/>
      <c r="MPS1" s="100"/>
      <c r="MPT1" s="99"/>
      <c r="MPU1" s="99"/>
      <c r="MPV1" s="99"/>
      <c r="MPW1" s="99"/>
      <c r="MPX1" s="100"/>
      <c r="MPY1" s="99"/>
      <c r="MPZ1" s="99"/>
      <c r="MQA1" s="99"/>
      <c r="MQB1" s="99"/>
      <c r="MQC1" s="100"/>
      <c r="MQD1" s="99"/>
      <c r="MQE1" s="99"/>
      <c r="MQF1" s="99"/>
      <c r="MQG1" s="99"/>
      <c r="MQH1" s="100"/>
      <c r="MQI1" s="99"/>
      <c r="MQJ1" s="99"/>
      <c r="MQK1" s="99"/>
      <c r="MQL1" s="99"/>
      <c r="MQM1" s="100"/>
      <c r="MQN1" s="99"/>
      <c r="MQO1" s="99"/>
      <c r="MQP1" s="99"/>
      <c r="MQQ1" s="99"/>
      <c r="MQR1" s="100"/>
      <c r="MQS1" s="99"/>
      <c r="MQT1" s="99"/>
      <c r="MQU1" s="99"/>
      <c r="MQV1" s="99"/>
      <c r="MQW1" s="100"/>
      <c r="MQX1" s="99"/>
      <c r="MQY1" s="99"/>
      <c r="MQZ1" s="99"/>
      <c r="MRA1" s="99"/>
      <c r="MRB1" s="100"/>
      <c r="MRC1" s="99"/>
      <c r="MRD1" s="99"/>
      <c r="MRE1" s="99"/>
      <c r="MRF1" s="99"/>
      <c r="MRG1" s="100"/>
      <c r="MRH1" s="99"/>
      <c r="MRI1" s="99"/>
      <c r="MRJ1" s="99"/>
      <c r="MRK1" s="99"/>
      <c r="MRL1" s="100"/>
      <c r="MRM1" s="99"/>
      <c r="MRN1" s="99"/>
      <c r="MRO1" s="99"/>
      <c r="MRP1" s="99"/>
      <c r="MRQ1" s="100"/>
      <c r="MRR1" s="99"/>
      <c r="MRS1" s="99"/>
      <c r="MRT1" s="99"/>
      <c r="MRU1" s="99"/>
      <c r="MRV1" s="100"/>
      <c r="MRW1" s="99"/>
      <c r="MRX1" s="99"/>
      <c r="MRY1" s="99"/>
      <c r="MRZ1" s="99"/>
      <c r="MSA1" s="100"/>
      <c r="MSB1" s="99"/>
      <c r="MSC1" s="99"/>
      <c r="MSD1" s="99"/>
      <c r="MSE1" s="99"/>
      <c r="MSF1" s="100"/>
      <c r="MSG1" s="99"/>
      <c r="MSH1" s="99"/>
      <c r="MSI1" s="99"/>
      <c r="MSJ1" s="99"/>
      <c r="MSK1" s="100"/>
      <c r="MSL1" s="99"/>
      <c r="MSM1" s="99"/>
      <c r="MSN1" s="99"/>
      <c r="MSO1" s="99"/>
      <c r="MSP1" s="100"/>
      <c r="MSQ1" s="99"/>
      <c r="MSR1" s="99"/>
      <c r="MSS1" s="99"/>
      <c r="MST1" s="99"/>
      <c r="MSU1" s="100"/>
      <c r="MSV1" s="99"/>
      <c r="MSW1" s="99"/>
      <c r="MSX1" s="99"/>
      <c r="MSY1" s="99"/>
      <c r="MSZ1" s="100"/>
      <c r="MTA1" s="99"/>
      <c r="MTB1" s="99"/>
      <c r="MTC1" s="99"/>
      <c r="MTD1" s="99"/>
      <c r="MTE1" s="100"/>
      <c r="MTF1" s="99"/>
      <c r="MTG1" s="99"/>
      <c r="MTH1" s="99"/>
      <c r="MTI1" s="99"/>
      <c r="MTJ1" s="100"/>
      <c r="MTK1" s="99"/>
      <c r="MTL1" s="99"/>
      <c r="MTM1" s="99"/>
      <c r="MTN1" s="99"/>
      <c r="MTO1" s="100"/>
      <c r="MTP1" s="99"/>
      <c r="MTQ1" s="99"/>
      <c r="MTR1" s="99"/>
      <c r="MTS1" s="99"/>
      <c r="MTT1" s="100"/>
      <c r="MTU1" s="99"/>
      <c r="MTV1" s="99"/>
      <c r="MTW1" s="99"/>
      <c r="MTX1" s="99"/>
      <c r="MTY1" s="100"/>
      <c r="MTZ1" s="99"/>
      <c r="MUA1" s="99"/>
      <c r="MUB1" s="99"/>
      <c r="MUC1" s="99"/>
      <c r="MUD1" s="100"/>
      <c r="MUE1" s="99"/>
      <c r="MUF1" s="99"/>
      <c r="MUG1" s="99"/>
      <c r="MUH1" s="99"/>
      <c r="MUI1" s="100"/>
      <c r="MUJ1" s="99"/>
      <c r="MUK1" s="99"/>
      <c r="MUL1" s="99"/>
      <c r="MUM1" s="99"/>
      <c r="MUN1" s="100"/>
      <c r="MUO1" s="99"/>
      <c r="MUP1" s="99"/>
      <c r="MUQ1" s="99"/>
      <c r="MUR1" s="99"/>
      <c r="MUS1" s="100"/>
      <c r="MUT1" s="99"/>
      <c r="MUU1" s="99"/>
      <c r="MUV1" s="99"/>
      <c r="MUW1" s="99"/>
      <c r="MUX1" s="100"/>
      <c r="MUY1" s="99"/>
      <c r="MUZ1" s="99"/>
      <c r="MVA1" s="99"/>
      <c r="MVB1" s="99"/>
      <c r="MVC1" s="100"/>
      <c r="MVD1" s="99"/>
      <c r="MVE1" s="99"/>
      <c r="MVF1" s="99"/>
      <c r="MVG1" s="99"/>
      <c r="MVH1" s="100"/>
      <c r="MVI1" s="99"/>
      <c r="MVJ1" s="99"/>
      <c r="MVK1" s="99"/>
      <c r="MVL1" s="99"/>
      <c r="MVM1" s="100"/>
      <c r="MVN1" s="99"/>
      <c r="MVO1" s="99"/>
      <c r="MVP1" s="99"/>
      <c r="MVQ1" s="99"/>
      <c r="MVR1" s="100"/>
      <c r="MVS1" s="99"/>
      <c r="MVT1" s="99"/>
      <c r="MVU1" s="99"/>
      <c r="MVV1" s="99"/>
      <c r="MVW1" s="100"/>
      <c r="MVX1" s="99"/>
      <c r="MVY1" s="99"/>
      <c r="MVZ1" s="99"/>
      <c r="MWA1" s="99"/>
      <c r="MWB1" s="100"/>
      <c r="MWC1" s="99"/>
      <c r="MWD1" s="99"/>
      <c r="MWE1" s="99"/>
      <c r="MWF1" s="99"/>
      <c r="MWG1" s="100"/>
      <c r="MWH1" s="99"/>
      <c r="MWI1" s="99"/>
      <c r="MWJ1" s="99"/>
      <c r="MWK1" s="99"/>
      <c r="MWL1" s="100"/>
      <c r="MWM1" s="99"/>
      <c r="MWN1" s="99"/>
      <c r="MWO1" s="99"/>
      <c r="MWP1" s="99"/>
      <c r="MWQ1" s="100"/>
      <c r="MWR1" s="99"/>
      <c r="MWS1" s="99"/>
      <c r="MWT1" s="99"/>
      <c r="MWU1" s="99"/>
      <c r="MWV1" s="100"/>
      <c r="MWW1" s="99"/>
      <c r="MWX1" s="99"/>
      <c r="MWY1" s="99"/>
      <c r="MWZ1" s="99"/>
      <c r="MXA1" s="100"/>
      <c r="MXB1" s="99"/>
      <c r="MXC1" s="99"/>
      <c r="MXD1" s="99"/>
      <c r="MXE1" s="99"/>
      <c r="MXF1" s="100"/>
      <c r="MXG1" s="99"/>
      <c r="MXH1" s="99"/>
      <c r="MXI1" s="99"/>
      <c r="MXJ1" s="99"/>
      <c r="MXK1" s="100"/>
      <c r="MXL1" s="99"/>
      <c r="MXM1" s="99"/>
      <c r="MXN1" s="99"/>
      <c r="MXO1" s="99"/>
      <c r="MXP1" s="100"/>
      <c r="MXQ1" s="99"/>
      <c r="MXR1" s="99"/>
      <c r="MXS1" s="99"/>
      <c r="MXT1" s="99"/>
      <c r="MXU1" s="100"/>
      <c r="MXV1" s="99"/>
      <c r="MXW1" s="99"/>
      <c r="MXX1" s="99"/>
      <c r="MXY1" s="99"/>
      <c r="MXZ1" s="100"/>
      <c r="MYA1" s="99"/>
      <c r="MYB1" s="99"/>
      <c r="MYC1" s="99"/>
      <c r="MYD1" s="99"/>
      <c r="MYE1" s="100"/>
      <c r="MYF1" s="99"/>
      <c r="MYG1" s="99"/>
      <c r="MYH1" s="99"/>
      <c r="MYI1" s="99"/>
      <c r="MYJ1" s="100"/>
      <c r="MYK1" s="99"/>
      <c r="MYL1" s="99"/>
      <c r="MYM1" s="99"/>
      <c r="MYN1" s="99"/>
      <c r="MYO1" s="100"/>
      <c r="MYP1" s="99"/>
      <c r="MYQ1" s="99"/>
      <c r="MYR1" s="99"/>
      <c r="MYS1" s="99"/>
      <c r="MYT1" s="100"/>
      <c r="MYU1" s="99"/>
      <c r="MYV1" s="99"/>
      <c r="MYW1" s="99"/>
      <c r="MYX1" s="99"/>
      <c r="MYY1" s="100"/>
      <c r="MYZ1" s="99"/>
      <c r="MZA1" s="99"/>
      <c r="MZB1" s="99"/>
      <c r="MZC1" s="99"/>
      <c r="MZD1" s="100"/>
      <c r="MZE1" s="99"/>
      <c r="MZF1" s="99"/>
      <c r="MZG1" s="99"/>
      <c r="MZH1" s="99"/>
      <c r="MZI1" s="100"/>
      <c r="MZJ1" s="99"/>
      <c r="MZK1" s="99"/>
      <c r="MZL1" s="99"/>
      <c r="MZM1" s="99"/>
      <c r="MZN1" s="100"/>
      <c r="MZO1" s="99"/>
      <c r="MZP1" s="99"/>
      <c r="MZQ1" s="99"/>
      <c r="MZR1" s="99"/>
      <c r="MZS1" s="100"/>
      <c r="MZT1" s="99"/>
      <c r="MZU1" s="99"/>
      <c r="MZV1" s="99"/>
      <c r="MZW1" s="99"/>
      <c r="MZX1" s="100"/>
      <c r="MZY1" s="99"/>
      <c r="MZZ1" s="99"/>
      <c r="NAA1" s="99"/>
      <c r="NAB1" s="99"/>
      <c r="NAC1" s="100"/>
      <c r="NAD1" s="99"/>
      <c r="NAE1" s="99"/>
      <c r="NAF1" s="99"/>
      <c r="NAG1" s="99"/>
      <c r="NAH1" s="100"/>
      <c r="NAI1" s="99"/>
      <c r="NAJ1" s="99"/>
      <c r="NAK1" s="99"/>
      <c r="NAL1" s="99"/>
      <c r="NAM1" s="100"/>
      <c r="NAN1" s="99"/>
      <c r="NAO1" s="99"/>
      <c r="NAP1" s="99"/>
      <c r="NAQ1" s="99"/>
      <c r="NAR1" s="100"/>
      <c r="NAS1" s="99"/>
      <c r="NAT1" s="99"/>
      <c r="NAU1" s="99"/>
      <c r="NAV1" s="99"/>
      <c r="NAW1" s="100"/>
      <c r="NAX1" s="99"/>
      <c r="NAY1" s="99"/>
      <c r="NAZ1" s="99"/>
      <c r="NBA1" s="99"/>
      <c r="NBB1" s="100"/>
      <c r="NBC1" s="99"/>
      <c r="NBD1" s="99"/>
      <c r="NBE1" s="99"/>
      <c r="NBF1" s="99"/>
      <c r="NBG1" s="100"/>
      <c r="NBH1" s="99"/>
      <c r="NBI1" s="99"/>
      <c r="NBJ1" s="99"/>
      <c r="NBK1" s="99"/>
      <c r="NBL1" s="100"/>
      <c r="NBM1" s="99"/>
      <c r="NBN1" s="99"/>
      <c r="NBO1" s="99"/>
      <c r="NBP1" s="99"/>
      <c r="NBQ1" s="100"/>
      <c r="NBR1" s="99"/>
      <c r="NBS1" s="99"/>
      <c r="NBT1" s="99"/>
      <c r="NBU1" s="99"/>
      <c r="NBV1" s="100"/>
      <c r="NBW1" s="99"/>
      <c r="NBX1" s="99"/>
      <c r="NBY1" s="99"/>
      <c r="NBZ1" s="99"/>
      <c r="NCA1" s="100"/>
      <c r="NCB1" s="99"/>
      <c r="NCC1" s="99"/>
      <c r="NCD1" s="99"/>
      <c r="NCE1" s="99"/>
      <c r="NCF1" s="100"/>
      <c r="NCG1" s="99"/>
      <c r="NCH1" s="99"/>
      <c r="NCI1" s="99"/>
      <c r="NCJ1" s="99"/>
      <c r="NCK1" s="100"/>
      <c r="NCL1" s="99"/>
      <c r="NCM1" s="99"/>
      <c r="NCN1" s="99"/>
      <c r="NCO1" s="99"/>
      <c r="NCP1" s="100"/>
      <c r="NCQ1" s="99"/>
      <c r="NCR1" s="99"/>
      <c r="NCS1" s="99"/>
      <c r="NCT1" s="99"/>
      <c r="NCU1" s="100"/>
      <c r="NCV1" s="99"/>
      <c r="NCW1" s="99"/>
      <c r="NCX1" s="99"/>
      <c r="NCY1" s="99"/>
      <c r="NCZ1" s="100"/>
      <c r="NDA1" s="99"/>
      <c r="NDB1" s="99"/>
      <c r="NDC1" s="99"/>
      <c r="NDD1" s="99"/>
      <c r="NDE1" s="100"/>
      <c r="NDF1" s="99"/>
      <c r="NDG1" s="99"/>
      <c r="NDH1" s="99"/>
      <c r="NDI1" s="99"/>
      <c r="NDJ1" s="100"/>
      <c r="NDK1" s="99"/>
      <c r="NDL1" s="99"/>
      <c r="NDM1" s="99"/>
      <c r="NDN1" s="99"/>
      <c r="NDO1" s="100"/>
      <c r="NDP1" s="99"/>
      <c r="NDQ1" s="99"/>
      <c r="NDR1" s="99"/>
      <c r="NDS1" s="99"/>
      <c r="NDT1" s="100"/>
      <c r="NDU1" s="99"/>
      <c r="NDV1" s="99"/>
      <c r="NDW1" s="99"/>
      <c r="NDX1" s="99"/>
      <c r="NDY1" s="100"/>
      <c r="NDZ1" s="99"/>
      <c r="NEA1" s="99"/>
      <c r="NEB1" s="99"/>
      <c r="NEC1" s="99"/>
      <c r="NED1" s="100"/>
      <c r="NEE1" s="99"/>
      <c r="NEF1" s="99"/>
      <c r="NEG1" s="99"/>
      <c r="NEH1" s="99"/>
      <c r="NEI1" s="100"/>
      <c r="NEJ1" s="99"/>
      <c r="NEK1" s="99"/>
      <c r="NEL1" s="99"/>
      <c r="NEM1" s="99"/>
      <c r="NEN1" s="100"/>
      <c r="NEO1" s="99"/>
      <c r="NEP1" s="99"/>
      <c r="NEQ1" s="99"/>
      <c r="NER1" s="99"/>
      <c r="NES1" s="100"/>
      <c r="NET1" s="99"/>
      <c r="NEU1" s="99"/>
      <c r="NEV1" s="99"/>
      <c r="NEW1" s="99"/>
      <c r="NEX1" s="100"/>
      <c r="NEY1" s="99"/>
      <c r="NEZ1" s="99"/>
      <c r="NFA1" s="99"/>
      <c r="NFB1" s="99"/>
      <c r="NFC1" s="100"/>
      <c r="NFD1" s="99"/>
      <c r="NFE1" s="99"/>
      <c r="NFF1" s="99"/>
      <c r="NFG1" s="99"/>
      <c r="NFH1" s="100"/>
      <c r="NFI1" s="99"/>
      <c r="NFJ1" s="99"/>
      <c r="NFK1" s="99"/>
      <c r="NFL1" s="99"/>
      <c r="NFM1" s="100"/>
      <c r="NFN1" s="99"/>
      <c r="NFO1" s="99"/>
      <c r="NFP1" s="99"/>
      <c r="NFQ1" s="99"/>
      <c r="NFR1" s="100"/>
      <c r="NFS1" s="99"/>
      <c r="NFT1" s="99"/>
      <c r="NFU1" s="99"/>
      <c r="NFV1" s="99"/>
      <c r="NFW1" s="100"/>
      <c r="NFX1" s="99"/>
      <c r="NFY1" s="99"/>
      <c r="NFZ1" s="99"/>
      <c r="NGA1" s="99"/>
      <c r="NGB1" s="100"/>
      <c r="NGC1" s="99"/>
      <c r="NGD1" s="99"/>
      <c r="NGE1" s="99"/>
      <c r="NGF1" s="99"/>
      <c r="NGG1" s="100"/>
      <c r="NGH1" s="99"/>
      <c r="NGI1" s="99"/>
      <c r="NGJ1" s="99"/>
      <c r="NGK1" s="99"/>
      <c r="NGL1" s="100"/>
      <c r="NGM1" s="99"/>
      <c r="NGN1" s="99"/>
      <c r="NGO1" s="99"/>
      <c r="NGP1" s="99"/>
      <c r="NGQ1" s="100"/>
      <c r="NGR1" s="99"/>
      <c r="NGS1" s="99"/>
      <c r="NGT1" s="99"/>
      <c r="NGU1" s="99"/>
      <c r="NGV1" s="100"/>
      <c r="NGW1" s="99"/>
      <c r="NGX1" s="99"/>
      <c r="NGY1" s="99"/>
      <c r="NGZ1" s="99"/>
      <c r="NHA1" s="100"/>
      <c r="NHB1" s="99"/>
      <c r="NHC1" s="99"/>
      <c r="NHD1" s="99"/>
      <c r="NHE1" s="99"/>
      <c r="NHF1" s="100"/>
      <c r="NHG1" s="99"/>
      <c r="NHH1" s="99"/>
      <c r="NHI1" s="99"/>
      <c r="NHJ1" s="99"/>
      <c r="NHK1" s="100"/>
      <c r="NHL1" s="99"/>
      <c r="NHM1" s="99"/>
      <c r="NHN1" s="99"/>
      <c r="NHO1" s="99"/>
      <c r="NHP1" s="100"/>
      <c r="NHQ1" s="99"/>
      <c r="NHR1" s="99"/>
      <c r="NHS1" s="99"/>
      <c r="NHT1" s="99"/>
      <c r="NHU1" s="100"/>
      <c r="NHV1" s="99"/>
      <c r="NHW1" s="99"/>
      <c r="NHX1" s="99"/>
      <c r="NHY1" s="99"/>
      <c r="NHZ1" s="100"/>
      <c r="NIA1" s="99"/>
      <c r="NIB1" s="99"/>
      <c r="NIC1" s="99"/>
      <c r="NID1" s="99"/>
      <c r="NIE1" s="100"/>
      <c r="NIF1" s="99"/>
      <c r="NIG1" s="99"/>
      <c r="NIH1" s="99"/>
      <c r="NII1" s="99"/>
      <c r="NIJ1" s="100"/>
      <c r="NIK1" s="99"/>
      <c r="NIL1" s="99"/>
      <c r="NIM1" s="99"/>
      <c r="NIN1" s="99"/>
      <c r="NIO1" s="100"/>
      <c r="NIP1" s="99"/>
      <c r="NIQ1" s="99"/>
      <c r="NIR1" s="99"/>
      <c r="NIS1" s="99"/>
      <c r="NIT1" s="100"/>
      <c r="NIU1" s="99"/>
      <c r="NIV1" s="99"/>
      <c r="NIW1" s="99"/>
      <c r="NIX1" s="99"/>
      <c r="NIY1" s="100"/>
      <c r="NIZ1" s="99"/>
      <c r="NJA1" s="99"/>
      <c r="NJB1" s="99"/>
      <c r="NJC1" s="99"/>
      <c r="NJD1" s="100"/>
      <c r="NJE1" s="99"/>
      <c r="NJF1" s="99"/>
      <c r="NJG1" s="99"/>
      <c r="NJH1" s="99"/>
      <c r="NJI1" s="100"/>
      <c r="NJJ1" s="99"/>
      <c r="NJK1" s="99"/>
      <c r="NJL1" s="99"/>
      <c r="NJM1" s="99"/>
      <c r="NJN1" s="100"/>
      <c r="NJO1" s="99"/>
      <c r="NJP1" s="99"/>
      <c r="NJQ1" s="99"/>
      <c r="NJR1" s="99"/>
      <c r="NJS1" s="100"/>
      <c r="NJT1" s="99"/>
      <c r="NJU1" s="99"/>
      <c r="NJV1" s="99"/>
      <c r="NJW1" s="99"/>
      <c r="NJX1" s="100"/>
      <c r="NJY1" s="99"/>
      <c r="NJZ1" s="99"/>
      <c r="NKA1" s="99"/>
      <c r="NKB1" s="99"/>
      <c r="NKC1" s="100"/>
      <c r="NKD1" s="99"/>
      <c r="NKE1" s="99"/>
      <c r="NKF1" s="99"/>
      <c r="NKG1" s="99"/>
      <c r="NKH1" s="100"/>
      <c r="NKI1" s="99"/>
      <c r="NKJ1" s="99"/>
      <c r="NKK1" s="99"/>
      <c r="NKL1" s="99"/>
      <c r="NKM1" s="100"/>
      <c r="NKN1" s="99"/>
      <c r="NKO1" s="99"/>
      <c r="NKP1" s="99"/>
      <c r="NKQ1" s="99"/>
      <c r="NKR1" s="100"/>
      <c r="NKS1" s="99"/>
      <c r="NKT1" s="99"/>
      <c r="NKU1" s="99"/>
      <c r="NKV1" s="99"/>
      <c r="NKW1" s="100"/>
      <c r="NKX1" s="99"/>
      <c r="NKY1" s="99"/>
      <c r="NKZ1" s="99"/>
      <c r="NLA1" s="99"/>
      <c r="NLB1" s="100"/>
      <c r="NLC1" s="99"/>
      <c r="NLD1" s="99"/>
      <c r="NLE1" s="99"/>
      <c r="NLF1" s="99"/>
      <c r="NLG1" s="100"/>
      <c r="NLH1" s="99"/>
      <c r="NLI1" s="99"/>
      <c r="NLJ1" s="99"/>
      <c r="NLK1" s="99"/>
      <c r="NLL1" s="100"/>
      <c r="NLM1" s="99"/>
      <c r="NLN1" s="99"/>
      <c r="NLO1" s="99"/>
      <c r="NLP1" s="99"/>
      <c r="NLQ1" s="100"/>
      <c r="NLR1" s="99"/>
      <c r="NLS1" s="99"/>
      <c r="NLT1" s="99"/>
      <c r="NLU1" s="99"/>
      <c r="NLV1" s="100"/>
      <c r="NLW1" s="99"/>
      <c r="NLX1" s="99"/>
      <c r="NLY1" s="99"/>
      <c r="NLZ1" s="99"/>
      <c r="NMA1" s="100"/>
      <c r="NMB1" s="99"/>
      <c r="NMC1" s="99"/>
      <c r="NMD1" s="99"/>
      <c r="NME1" s="99"/>
      <c r="NMF1" s="100"/>
      <c r="NMG1" s="99"/>
      <c r="NMH1" s="99"/>
      <c r="NMI1" s="99"/>
      <c r="NMJ1" s="99"/>
      <c r="NMK1" s="100"/>
      <c r="NML1" s="99"/>
      <c r="NMM1" s="99"/>
      <c r="NMN1" s="99"/>
      <c r="NMO1" s="99"/>
      <c r="NMP1" s="100"/>
      <c r="NMQ1" s="99"/>
      <c r="NMR1" s="99"/>
      <c r="NMS1" s="99"/>
      <c r="NMT1" s="99"/>
      <c r="NMU1" s="100"/>
      <c r="NMV1" s="99"/>
      <c r="NMW1" s="99"/>
      <c r="NMX1" s="99"/>
      <c r="NMY1" s="99"/>
      <c r="NMZ1" s="100"/>
      <c r="NNA1" s="99"/>
      <c r="NNB1" s="99"/>
      <c r="NNC1" s="99"/>
      <c r="NND1" s="99"/>
      <c r="NNE1" s="100"/>
      <c r="NNF1" s="99"/>
      <c r="NNG1" s="99"/>
      <c r="NNH1" s="99"/>
      <c r="NNI1" s="99"/>
      <c r="NNJ1" s="100"/>
      <c r="NNK1" s="99"/>
      <c r="NNL1" s="99"/>
      <c r="NNM1" s="99"/>
      <c r="NNN1" s="99"/>
      <c r="NNO1" s="100"/>
      <c r="NNP1" s="99"/>
      <c r="NNQ1" s="99"/>
      <c r="NNR1" s="99"/>
      <c r="NNS1" s="99"/>
      <c r="NNT1" s="100"/>
      <c r="NNU1" s="99"/>
      <c r="NNV1" s="99"/>
      <c r="NNW1" s="99"/>
      <c r="NNX1" s="99"/>
      <c r="NNY1" s="100"/>
      <c r="NNZ1" s="99"/>
      <c r="NOA1" s="99"/>
      <c r="NOB1" s="99"/>
      <c r="NOC1" s="99"/>
      <c r="NOD1" s="100"/>
      <c r="NOE1" s="99"/>
      <c r="NOF1" s="99"/>
      <c r="NOG1" s="99"/>
      <c r="NOH1" s="99"/>
      <c r="NOI1" s="100"/>
      <c r="NOJ1" s="99"/>
      <c r="NOK1" s="99"/>
      <c r="NOL1" s="99"/>
      <c r="NOM1" s="99"/>
      <c r="NON1" s="100"/>
      <c r="NOO1" s="99"/>
      <c r="NOP1" s="99"/>
      <c r="NOQ1" s="99"/>
      <c r="NOR1" s="99"/>
      <c r="NOS1" s="100"/>
      <c r="NOT1" s="99"/>
      <c r="NOU1" s="99"/>
      <c r="NOV1" s="99"/>
      <c r="NOW1" s="99"/>
      <c r="NOX1" s="100"/>
      <c r="NOY1" s="99"/>
      <c r="NOZ1" s="99"/>
      <c r="NPA1" s="99"/>
      <c r="NPB1" s="99"/>
      <c r="NPC1" s="100"/>
      <c r="NPD1" s="99"/>
      <c r="NPE1" s="99"/>
      <c r="NPF1" s="99"/>
      <c r="NPG1" s="99"/>
      <c r="NPH1" s="100"/>
      <c r="NPI1" s="99"/>
      <c r="NPJ1" s="99"/>
      <c r="NPK1" s="99"/>
      <c r="NPL1" s="99"/>
      <c r="NPM1" s="100"/>
      <c r="NPN1" s="99"/>
      <c r="NPO1" s="99"/>
      <c r="NPP1" s="99"/>
      <c r="NPQ1" s="99"/>
      <c r="NPR1" s="100"/>
      <c r="NPS1" s="99"/>
      <c r="NPT1" s="99"/>
      <c r="NPU1" s="99"/>
      <c r="NPV1" s="99"/>
      <c r="NPW1" s="100"/>
      <c r="NPX1" s="99"/>
      <c r="NPY1" s="99"/>
      <c r="NPZ1" s="99"/>
      <c r="NQA1" s="99"/>
      <c r="NQB1" s="100"/>
      <c r="NQC1" s="99"/>
      <c r="NQD1" s="99"/>
      <c r="NQE1" s="99"/>
      <c r="NQF1" s="99"/>
      <c r="NQG1" s="100"/>
      <c r="NQH1" s="99"/>
      <c r="NQI1" s="99"/>
      <c r="NQJ1" s="99"/>
      <c r="NQK1" s="99"/>
      <c r="NQL1" s="100"/>
      <c r="NQM1" s="99"/>
      <c r="NQN1" s="99"/>
      <c r="NQO1" s="99"/>
      <c r="NQP1" s="99"/>
      <c r="NQQ1" s="100"/>
      <c r="NQR1" s="99"/>
      <c r="NQS1" s="99"/>
      <c r="NQT1" s="99"/>
      <c r="NQU1" s="99"/>
      <c r="NQV1" s="100"/>
      <c r="NQW1" s="99"/>
      <c r="NQX1" s="99"/>
      <c r="NQY1" s="99"/>
      <c r="NQZ1" s="99"/>
      <c r="NRA1" s="100"/>
      <c r="NRB1" s="99"/>
      <c r="NRC1" s="99"/>
      <c r="NRD1" s="99"/>
      <c r="NRE1" s="99"/>
      <c r="NRF1" s="100"/>
      <c r="NRG1" s="99"/>
      <c r="NRH1" s="99"/>
      <c r="NRI1" s="99"/>
      <c r="NRJ1" s="99"/>
      <c r="NRK1" s="100"/>
      <c r="NRL1" s="99"/>
      <c r="NRM1" s="99"/>
      <c r="NRN1" s="99"/>
      <c r="NRO1" s="99"/>
      <c r="NRP1" s="100"/>
      <c r="NRQ1" s="99"/>
      <c r="NRR1" s="99"/>
      <c r="NRS1" s="99"/>
      <c r="NRT1" s="99"/>
      <c r="NRU1" s="100"/>
      <c r="NRV1" s="99"/>
      <c r="NRW1" s="99"/>
      <c r="NRX1" s="99"/>
      <c r="NRY1" s="99"/>
      <c r="NRZ1" s="100"/>
      <c r="NSA1" s="99"/>
      <c r="NSB1" s="99"/>
      <c r="NSC1" s="99"/>
      <c r="NSD1" s="99"/>
      <c r="NSE1" s="100"/>
      <c r="NSF1" s="99"/>
      <c r="NSG1" s="99"/>
      <c r="NSH1" s="99"/>
      <c r="NSI1" s="99"/>
      <c r="NSJ1" s="100"/>
      <c r="NSK1" s="99"/>
      <c r="NSL1" s="99"/>
      <c r="NSM1" s="99"/>
      <c r="NSN1" s="99"/>
      <c r="NSO1" s="100"/>
      <c r="NSP1" s="99"/>
      <c r="NSQ1" s="99"/>
      <c r="NSR1" s="99"/>
      <c r="NSS1" s="99"/>
      <c r="NST1" s="100"/>
      <c r="NSU1" s="99"/>
      <c r="NSV1" s="99"/>
      <c r="NSW1" s="99"/>
      <c r="NSX1" s="99"/>
      <c r="NSY1" s="100"/>
      <c r="NSZ1" s="99"/>
      <c r="NTA1" s="99"/>
      <c r="NTB1" s="99"/>
      <c r="NTC1" s="99"/>
      <c r="NTD1" s="100"/>
      <c r="NTE1" s="99"/>
      <c r="NTF1" s="99"/>
      <c r="NTG1" s="99"/>
      <c r="NTH1" s="99"/>
      <c r="NTI1" s="100"/>
      <c r="NTJ1" s="99"/>
      <c r="NTK1" s="99"/>
      <c r="NTL1" s="99"/>
      <c r="NTM1" s="99"/>
      <c r="NTN1" s="100"/>
      <c r="NTO1" s="99"/>
      <c r="NTP1" s="99"/>
      <c r="NTQ1" s="99"/>
      <c r="NTR1" s="99"/>
      <c r="NTS1" s="100"/>
      <c r="NTT1" s="99"/>
      <c r="NTU1" s="99"/>
      <c r="NTV1" s="99"/>
      <c r="NTW1" s="99"/>
      <c r="NTX1" s="100"/>
      <c r="NTY1" s="99"/>
      <c r="NTZ1" s="99"/>
      <c r="NUA1" s="99"/>
      <c r="NUB1" s="99"/>
      <c r="NUC1" s="100"/>
      <c r="NUD1" s="99"/>
      <c r="NUE1" s="99"/>
      <c r="NUF1" s="99"/>
      <c r="NUG1" s="99"/>
      <c r="NUH1" s="100"/>
      <c r="NUI1" s="99"/>
      <c r="NUJ1" s="99"/>
      <c r="NUK1" s="99"/>
      <c r="NUL1" s="99"/>
      <c r="NUM1" s="100"/>
      <c r="NUN1" s="99"/>
      <c r="NUO1" s="99"/>
      <c r="NUP1" s="99"/>
      <c r="NUQ1" s="99"/>
      <c r="NUR1" s="100"/>
      <c r="NUS1" s="99"/>
      <c r="NUT1" s="99"/>
      <c r="NUU1" s="99"/>
      <c r="NUV1" s="99"/>
      <c r="NUW1" s="100"/>
      <c r="NUX1" s="99"/>
      <c r="NUY1" s="99"/>
      <c r="NUZ1" s="99"/>
      <c r="NVA1" s="99"/>
      <c r="NVB1" s="100"/>
      <c r="NVC1" s="99"/>
      <c r="NVD1" s="99"/>
      <c r="NVE1" s="99"/>
      <c r="NVF1" s="99"/>
      <c r="NVG1" s="100"/>
      <c r="NVH1" s="99"/>
      <c r="NVI1" s="99"/>
      <c r="NVJ1" s="99"/>
      <c r="NVK1" s="99"/>
      <c r="NVL1" s="100"/>
      <c r="NVM1" s="99"/>
      <c r="NVN1" s="99"/>
      <c r="NVO1" s="99"/>
      <c r="NVP1" s="99"/>
      <c r="NVQ1" s="100"/>
      <c r="NVR1" s="99"/>
      <c r="NVS1" s="99"/>
      <c r="NVT1" s="99"/>
      <c r="NVU1" s="99"/>
      <c r="NVV1" s="100"/>
      <c r="NVW1" s="99"/>
      <c r="NVX1" s="99"/>
      <c r="NVY1" s="99"/>
      <c r="NVZ1" s="99"/>
      <c r="NWA1" s="100"/>
      <c r="NWB1" s="99"/>
      <c r="NWC1" s="99"/>
      <c r="NWD1" s="99"/>
      <c r="NWE1" s="99"/>
      <c r="NWF1" s="100"/>
      <c r="NWG1" s="99"/>
      <c r="NWH1" s="99"/>
      <c r="NWI1" s="99"/>
      <c r="NWJ1" s="99"/>
      <c r="NWK1" s="100"/>
      <c r="NWL1" s="99"/>
      <c r="NWM1" s="99"/>
      <c r="NWN1" s="99"/>
      <c r="NWO1" s="99"/>
      <c r="NWP1" s="100"/>
      <c r="NWQ1" s="99"/>
      <c r="NWR1" s="99"/>
      <c r="NWS1" s="99"/>
      <c r="NWT1" s="99"/>
      <c r="NWU1" s="100"/>
      <c r="NWV1" s="99"/>
      <c r="NWW1" s="99"/>
      <c r="NWX1" s="99"/>
      <c r="NWY1" s="99"/>
      <c r="NWZ1" s="100"/>
      <c r="NXA1" s="99"/>
      <c r="NXB1" s="99"/>
      <c r="NXC1" s="99"/>
      <c r="NXD1" s="99"/>
      <c r="NXE1" s="100"/>
      <c r="NXF1" s="99"/>
      <c r="NXG1" s="99"/>
      <c r="NXH1" s="99"/>
      <c r="NXI1" s="99"/>
      <c r="NXJ1" s="100"/>
      <c r="NXK1" s="99"/>
      <c r="NXL1" s="99"/>
      <c r="NXM1" s="99"/>
      <c r="NXN1" s="99"/>
      <c r="NXO1" s="100"/>
      <c r="NXP1" s="99"/>
      <c r="NXQ1" s="99"/>
      <c r="NXR1" s="99"/>
      <c r="NXS1" s="99"/>
      <c r="NXT1" s="100"/>
      <c r="NXU1" s="99"/>
      <c r="NXV1" s="99"/>
      <c r="NXW1" s="99"/>
      <c r="NXX1" s="99"/>
      <c r="NXY1" s="100"/>
      <c r="NXZ1" s="99"/>
      <c r="NYA1" s="99"/>
      <c r="NYB1" s="99"/>
      <c r="NYC1" s="99"/>
      <c r="NYD1" s="100"/>
      <c r="NYE1" s="99"/>
      <c r="NYF1" s="99"/>
      <c r="NYG1" s="99"/>
      <c r="NYH1" s="99"/>
      <c r="NYI1" s="100"/>
      <c r="NYJ1" s="99"/>
      <c r="NYK1" s="99"/>
      <c r="NYL1" s="99"/>
      <c r="NYM1" s="99"/>
      <c r="NYN1" s="100"/>
      <c r="NYO1" s="99"/>
      <c r="NYP1" s="99"/>
      <c r="NYQ1" s="99"/>
      <c r="NYR1" s="99"/>
      <c r="NYS1" s="100"/>
      <c r="NYT1" s="99"/>
      <c r="NYU1" s="99"/>
      <c r="NYV1" s="99"/>
      <c r="NYW1" s="99"/>
      <c r="NYX1" s="100"/>
      <c r="NYY1" s="99"/>
      <c r="NYZ1" s="99"/>
      <c r="NZA1" s="99"/>
      <c r="NZB1" s="99"/>
      <c r="NZC1" s="100"/>
      <c r="NZD1" s="99"/>
      <c r="NZE1" s="99"/>
      <c r="NZF1" s="99"/>
      <c r="NZG1" s="99"/>
      <c r="NZH1" s="100"/>
      <c r="NZI1" s="99"/>
      <c r="NZJ1" s="99"/>
      <c r="NZK1" s="99"/>
      <c r="NZL1" s="99"/>
      <c r="NZM1" s="100"/>
      <c r="NZN1" s="99"/>
      <c r="NZO1" s="99"/>
      <c r="NZP1" s="99"/>
      <c r="NZQ1" s="99"/>
      <c r="NZR1" s="100"/>
      <c r="NZS1" s="99"/>
      <c r="NZT1" s="99"/>
      <c r="NZU1" s="99"/>
      <c r="NZV1" s="99"/>
      <c r="NZW1" s="100"/>
      <c r="NZX1" s="99"/>
      <c r="NZY1" s="99"/>
      <c r="NZZ1" s="99"/>
      <c r="OAA1" s="99"/>
      <c r="OAB1" s="100"/>
      <c r="OAC1" s="99"/>
      <c r="OAD1" s="99"/>
      <c r="OAE1" s="99"/>
      <c r="OAF1" s="99"/>
      <c r="OAG1" s="100"/>
      <c r="OAH1" s="99"/>
      <c r="OAI1" s="99"/>
      <c r="OAJ1" s="99"/>
      <c r="OAK1" s="99"/>
      <c r="OAL1" s="100"/>
      <c r="OAM1" s="99"/>
      <c r="OAN1" s="99"/>
      <c r="OAO1" s="99"/>
      <c r="OAP1" s="99"/>
      <c r="OAQ1" s="100"/>
      <c r="OAR1" s="99"/>
      <c r="OAS1" s="99"/>
      <c r="OAT1" s="99"/>
      <c r="OAU1" s="99"/>
      <c r="OAV1" s="100"/>
      <c r="OAW1" s="99"/>
      <c r="OAX1" s="99"/>
      <c r="OAY1" s="99"/>
      <c r="OAZ1" s="99"/>
      <c r="OBA1" s="100"/>
      <c r="OBB1" s="99"/>
      <c r="OBC1" s="99"/>
      <c r="OBD1" s="99"/>
      <c r="OBE1" s="99"/>
      <c r="OBF1" s="100"/>
      <c r="OBG1" s="99"/>
      <c r="OBH1" s="99"/>
      <c r="OBI1" s="99"/>
      <c r="OBJ1" s="99"/>
      <c r="OBK1" s="100"/>
      <c r="OBL1" s="99"/>
      <c r="OBM1" s="99"/>
      <c r="OBN1" s="99"/>
      <c r="OBO1" s="99"/>
      <c r="OBP1" s="100"/>
      <c r="OBQ1" s="99"/>
      <c r="OBR1" s="99"/>
      <c r="OBS1" s="99"/>
      <c r="OBT1" s="99"/>
      <c r="OBU1" s="100"/>
      <c r="OBV1" s="99"/>
      <c r="OBW1" s="99"/>
      <c r="OBX1" s="99"/>
      <c r="OBY1" s="99"/>
      <c r="OBZ1" s="100"/>
      <c r="OCA1" s="99"/>
      <c r="OCB1" s="99"/>
      <c r="OCC1" s="99"/>
      <c r="OCD1" s="99"/>
      <c r="OCE1" s="100"/>
      <c r="OCF1" s="99"/>
      <c r="OCG1" s="99"/>
      <c r="OCH1" s="99"/>
      <c r="OCI1" s="99"/>
      <c r="OCJ1" s="100"/>
      <c r="OCK1" s="99"/>
      <c r="OCL1" s="99"/>
      <c r="OCM1" s="99"/>
      <c r="OCN1" s="99"/>
      <c r="OCO1" s="100"/>
      <c r="OCP1" s="99"/>
      <c r="OCQ1" s="99"/>
      <c r="OCR1" s="99"/>
      <c r="OCS1" s="99"/>
      <c r="OCT1" s="100"/>
      <c r="OCU1" s="99"/>
      <c r="OCV1" s="99"/>
      <c r="OCW1" s="99"/>
      <c r="OCX1" s="99"/>
      <c r="OCY1" s="100"/>
      <c r="OCZ1" s="99"/>
      <c r="ODA1" s="99"/>
      <c r="ODB1" s="99"/>
      <c r="ODC1" s="99"/>
      <c r="ODD1" s="100"/>
      <c r="ODE1" s="99"/>
      <c r="ODF1" s="99"/>
      <c r="ODG1" s="99"/>
      <c r="ODH1" s="99"/>
      <c r="ODI1" s="100"/>
      <c r="ODJ1" s="99"/>
      <c r="ODK1" s="99"/>
      <c r="ODL1" s="99"/>
      <c r="ODM1" s="99"/>
      <c r="ODN1" s="100"/>
      <c r="ODO1" s="99"/>
      <c r="ODP1" s="99"/>
      <c r="ODQ1" s="99"/>
      <c r="ODR1" s="99"/>
      <c r="ODS1" s="100"/>
      <c r="ODT1" s="99"/>
      <c r="ODU1" s="99"/>
      <c r="ODV1" s="99"/>
      <c r="ODW1" s="99"/>
      <c r="ODX1" s="100"/>
      <c r="ODY1" s="99"/>
      <c r="ODZ1" s="99"/>
      <c r="OEA1" s="99"/>
      <c r="OEB1" s="99"/>
      <c r="OEC1" s="100"/>
      <c r="OED1" s="99"/>
      <c r="OEE1" s="99"/>
      <c r="OEF1" s="99"/>
      <c r="OEG1" s="99"/>
      <c r="OEH1" s="100"/>
      <c r="OEI1" s="99"/>
      <c r="OEJ1" s="99"/>
      <c r="OEK1" s="99"/>
      <c r="OEL1" s="99"/>
      <c r="OEM1" s="100"/>
      <c r="OEN1" s="99"/>
      <c r="OEO1" s="99"/>
      <c r="OEP1" s="99"/>
      <c r="OEQ1" s="99"/>
      <c r="OER1" s="100"/>
      <c r="OES1" s="99"/>
      <c r="OET1" s="99"/>
      <c r="OEU1" s="99"/>
      <c r="OEV1" s="99"/>
      <c r="OEW1" s="100"/>
      <c r="OEX1" s="99"/>
      <c r="OEY1" s="99"/>
      <c r="OEZ1" s="99"/>
      <c r="OFA1" s="99"/>
      <c r="OFB1" s="100"/>
      <c r="OFC1" s="99"/>
      <c r="OFD1" s="99"/>
      <c r="OFE1" s="99"/>
      <c r="OFF1" s="99"/>
      <c r="OFG1" s="100"/>
      <c r="OFH1" s="99"/>
      <c r="OFI1" s="99"/>
      <c r="OFJ1" s="99"/>
      <c r="OFK1" s="99"/>
      <c r="OFL1" s="100"/>
      <c r="OFM1" s="99"/>
      <c r="OFN1" s="99"/>
      <c r="OFO1" s="99"/>
      <c r="OFP1" s="99"/>
      <c r="OFQ1" s="100"/>
      <c r="OFR1" s="99"/>
      <c r="OFS1" s="99"/>
      <c r="OFT1" s="99"/>
      <c r="OFU1" s="99"/>
      <c r="OFV1" s="100"/>
      <c r="OFW1" s="99"/>
      <c r="OFX1" s="99"/>
      <c r="OFY1" s="99"/>
      <c r="OFZ1" s="99"/>
      <c r="OGA1" s="100"/>
      <c r="OGB1" s="99"/>
      <c r="OGC1" s="99"/>
      <c r="OGD1" s="99"/>
      <c r="OGE1" s="99"/>
      <c r="OGF1" s="100"/>
      <c r="OGG1" s="99"/>
      <c r="OGH1" s="99"/>
      <c r="OGI1" s="99"/>
      <c r="OGJ1" s="99"/>
      <c r="OGK1" s="100"/>
      <c r="OGL1" s="99"/>
      <c r="OGM1" s="99"/>
      <c r="OGN1" s="99"/>
      <c r="OGO1" s="99"/>
      <c r="OGP1" s="100"/>
      <c r="OGQ1" s="99"/>
      <c r="OGR1" s="99"/>
      <c r="OGS1" s="99"/>
      <c r="OGT1" s="99"/>
      <c r="OGU1" s="100"/>
      <c r="OGV1" s="99"/>
      <c r="OGW1" s="99"/>
      <c r="OGX1" s="99"/>
      <c r="OGY1" s="99"/>
      <c r="OGZ1" s="100"/>
      <c r="OHA1" s="99"/>
      <c r="OHB1" s="99"/>
      <c r="OHC1" s="99"/>
      <c r="OHD1" s="99"/>
      <c r="OHE1" s="100"/>
      <c r="OHF1" s="99"/>
      <c r="OHG1" s="99"/>
      <c r="OHH1" s="99"/>
      <c r="OHI1" s="99"/>
      <c r="OHJ1" s="100"/>
      <c r="OHK1" s="99"/>
      <c r="OHL1" s="99"/>
      <c r="OHM1" s="99"/>
      <c r="OHN1" s="99"/>
      <c r="OHO1" s="100"/>
      <c r="OHP1" s="99"/>
      <c r="OHQ1" s="99"/>
      <c r="OHR1" s="99"/>
      <c r="OHS1" s="99"/>
      <c r="OHT1" s="100"/>
      <c r="OHU1" s="99"/>
      <c r="OHV1" s="99"/>
      <c r="OHW1" s="99"/>
      <c r="OHX1" s="99"/>
      <c r="OHY1" s="100"/>
      <c r="OHZ1" s="99"/>
      <c r="OIA1" s="99"/>
      <c r="OIB1" s="99"/>
      <c r="OIC1" s="99"/>
      <c r="OID1" s="100"/>
      <c r="OIE1" s="99"/>
      <c r="OIF1" s="99"/>
      <c r="OIG1" s="99"/>
      <c r="OIH1" s="99"/>
      <c r="OII1" s="100"/>
      <c r="OIJ1" s="99"/>
      <c r="OIK1" s="99"/>
      <c r="OIL1" s="99"/>
      <c r="OIM1" s="99"/>
      <c r="OIN1" s="100"/>
      <c r="OIO1" s="99"/>
      <c r="OIP1" s="99"/>
      <c r="OIQ1" s="99"/>
      <c r="OIR1" s="99"/>
      <c r="OIS1" s="100"/>
      <c r="OIT1" s="99"/>
      <c r="OIU1" s="99"/>
      <c r="OIV1" s="99"/>
      <c r="OIW1" s="99"/>
      <c r="OIX1" s="100"/>
      <c r="OIY1" s="99"/>
      <c r="OIZ1" s="99"/>
      <c r="OJA1" s="99"/>
      <c r="OJB1" s="99"/>
      <c r="OJC1" s="100"/>
      <c r="OJD1" s="99"/>
      <c r="OJE1" s="99"/>
      <c r="OJF1" s="99"/>
      <c r="OJG1" s="99"/>
      <c r="OJH1" s="100"/>
      <c r="OJI1" s="99"/>
      <c r="OJJ1" s="99"/>
      <c r="OJK1" s="99"/>
      <c r="OJL1" s="99"/>
      <c r="OJM1" s="100"/>
      <c r="OJN1" s="99"/>
      <c r="OJO1" s="99"/>
      <c r="OJP1" s="99"/>
      <c r="OJQ1" s="99"/>
      <c r="OJR1" s="100"/>
      <c r="OJS1" s="99"/>
      <c r="OJT1" s="99"/>
      <c r="OJU1" s="99"/>
      <c r="OJV1" s="99"/>
      <c r="OJW1" s="100"/>
      <c r="OJX1" s="99"/>
      <c r="OJY1" s="99"/>
      <c r="OJZ1" s="99"/>
      <c r="OKA1" s="99"/>
      <c r="OKB1" s="100"/>
      <c r="OKC1" s="99"/>
      <c r="OKD1" s="99"/>
      <c r="OKE1" s="99"/>
      <c r="OKF1" s="99"/>
      <c r="OKG1" s="100"/>
      <c r="OKH1" s="99"/>
      <c r="OKI1" s="99"/>
      <c r="OKJ1" s="99"/>
      <c r="OKK1" s="99"/>
      <c r="OKL1" s="100"/>
      <c r="OKM1" s="99"/>
      <c r="OKN1" s="99"/>
      <c r="OKO1" s="99"/>
      <c r="OKP1" s="99"/>
      <c r="OKQ1" s="100"/>
      <c r="OKR1" s="99"/>
      <c r="OKS1" s="99"/>
      <c r="OKT1" s="99"/>
      <c r="OKU1" s="99"/>
      <c r="OKV1" s="100"/>
      <c r="OKW1" s="99"/>
      <c r="OKX1" s="99"/>
      <c r="OKY1" s="99"/>
      <c r="OKZ1" s="99"/>
      <c r="OLA1" s="100"/>
      <c r="OLB1" s="99"/>
      <c r="OLC1" s="99"/>
      <c r="OLD1" s="99"/>
      <c r="OLE1" s="99"/>
      <c r="OLF1" s="100"/>
      <c r="OLG1" s="99"/>
      <c r="OLH1" s="99"/>
      <c r="OLI1" s="99"/>
      <c r="OLJ1" s="99"/>
      <c r="OLK1" s="100"/>
      <c r="OLL1" s="99"/>
      <c r="OLM1" s="99"/>
      <c r="OLN1" s="99"/>
      <c r="OLO1" s="99"/>
      <c r="OLP1" s="100"/>
      <c r="OLQ1" s="99"/>
      <c r="OLR1" s="99"/>
      <c r="OLS1" s="99"/>
      <c r="OLT1" s="99"/>
      <c r="OLU1" s="100"/>
      <c r="OLV1" s="99"/>
      <c r="OLW1" s="99"/>
      <c r="OLX1" s="99"/>
      <c r="OLY1" s="99"/>
      <c r="OLZ1" s="100"/>
      <c r="OMA1" s="99"/>
      <c r="OMB1" s="99"/>
      <c r="OMC1" s="99"/>
      <c r="OMD1" s="99"/>
      <c r="OME1" s="100"/>
      <c r="OMF1" s="99"/>
      <c r="OMG1" s="99"/>
      <c r="OMH1" s="99"/>
      <c r="OMI1" s="99"/>
      <c r="OMJ1" s="100"/>
      <c r="OMK1" s="99"/>
      <c r="OML1" s="99"/>
      <c r="OMM1" s="99"/>
      <c r="OMN1" s="99"/>
      <c r="OMO1" s="100"/>
      <c r="OMP1" s="99"/>
      <c r="OMQ1" s="99"/>
      <c r="OMR1" s="99"/>
      <c r="OMS1" s="99"/>
      <c r="OMT1" s="100"/>
      <c r="OMU1" s="99"/>
      <c r="OMV1" s="99"/>
      <c r="OMW1" s="99"/>
      <c r="OMX1" s="99"/>
      <c r="OMY1" s="100"/>
      <c r="OMZ1" s="99"/>
      <c r="ONA1" s="99"/>
      <c r="ONB1" s="99"/>
      <c r="ONC1" s="99"/>
      <c r="OND1" s="100"/>
      <c r="ONE1" s="99"/>
      <c r="ONF1" s="99"/>
      <c r="ONG1" s="99"/>
      <c r="ONH1" s="99"/>
      <c r="ONI1" s="100"/>
      <c r="ONJ1" s="99"/>
      <c r="ONK1" s="99"/>
      <c r="ONL1" s="99"/>
      <c r="ONM1" s="99"/>
      <c r="ONN1" s="100"/>
      <c r="ONO1" s="99"/>
      <c r="ONP1" s="99"/>
      <c r="ONQ1" s="99"/>
      <c r="ONR1" s="99"/>
      <c r="ONS1" s="100"/>
      <c r="ONT1" s="99"/>
      <c r="ONU1" s="99"/>
      <c r="ONV1" s="99"/>
      <c r="ONW1" s="99"/>
      <c r="ONX1" s="100"/>
      <c r="ONY1" s="99"/>
      <c r="ONZ1" s="99"/>
      <c r="OOA1" s="99"/>
      <c r="OOB1" s="99"/>
      <c r="OOC1" s="100"/>
      <c r="OOD1" s="99"/>
      <c r="OOE1" s="99"/>
      <c r="OOF1" s="99"/>
      <c r="OOG1" s="99"/>
      <c r="OOH1" s="100"/>
      <c r="OOI1" s="99"/>
      <c r="OOJ1" s="99"/>
      <c r="OOK1" s="99"/>
      <c r="OOL1" s="99"/>
      <c r="OOM1" s="100"/>
      <c r="OON1" s="99"/>
      <c r="OOO1" s="99"/>
      <c r="OOP1" s="99"/>
      <c r="OOQ1" s="99"/>
      <c r="OOR1" s="100"/>
      <c r="OOS1" s="99"/>
      <c r="OOT1" s="99"/>
      <c r="OOU1" s="99"/>
      <c r="OOV1" s="99"/>
      <c r="OOW1" s="100"/>
      <c r="OOX1" s="99"/>
      <c r="OOY1" s="99"/>
      <c r="OOZ1" s="99"/>
      <c r="OPA1" s="99"/>
      <c r="OPB1" s="100"/>
      <c r="OPC1" s="99"/>
      <c r="OPD1" s="99"/>
      <c r="OPE1" s="99"/>
      <c r="OPF1" s="99"/>
      <c r="OPG1" s="100"/>
      <c r="OPH1" s="99"/>
      <c r="OPI1" s="99"/>
      <c r="OPJ1" s="99"/>
      <c r="OPK1" s="99"/>
      <c r="OPL1" s="100"/>
      <c r="OPM1" s="99"/>
      <c r="OPN1" s="99"/>
      <c r="OPO1" s="99"/>
      <c r="OPP1" s="99"/>
      <c r="OPQ1" s="100"/>
      <c r="OPR1" s="99"/>
      <c r="OPS1" s="99"/>
      <c r="OPT1" s="99"/>
      <c r="OPU1" s="99"/>
      <c r="OPV1" s="100"/>
      <c r="OPW1" s="99"/>
      <c r="OPX1" s="99"/>
      <c r="OPY1" s="99"/>
      <c r="OPZ1" s="99"/>
      <c r="OQA1" s="100"/>
      <c r="OQB1" s="99"/>
      <c r="OQC1" s="99"/>
      <c r="OQD1" s="99"/>
      <c r="OQE1" s="99"/>
      <c r="OQF1" s="100"/>
      <c r="OQG1" s="99"/>
      <c r="OQH1" s="99"/>
      <c r="OQI1" s="99"/>
      <c r="OQJ1" s="99"/>
      <c r="OQK1" s="100"/>
      <c r="OQL1" s="99"/>
      <c r="OQM1" s="99"/>
      <c r="OQN1" s="99"/>
      <c r="OQO1" s="99"/>
      <c r="OQP1" s="100"/>
      <c r="OQQ1" s="99"/>
      <c r="OQR1" s="99"/>
      <c r="OQS1" s="99"/>
      <c r="OQT1" s="99"/>
      <c r="OQU1" s="100"/>
      <c r="OQV1" s="99"/>
      <c r="OQW1" s="99"/>
      <c r="OQX1" s="99"/>
      <c r="OQY1" s="99"/>
      <c r="OQZ1" s="100"/>
      <c r="ORA1" s="99"/>
      <c r="ORB1" s="99"/>
      <c r="ORC1" s="99"/>
      <c r="ORD1" s="99"/>
      <c r="ORE1" s="100"/>
      <c r="ORF1" s="99"/>
      <c r="ORG1" s="99"/>
      <c r="ORH1" s="99"/>
      <c r="ORI1" s="99"/>
      <c r="ORJ1" s="100"/>
      <c r="ORK1" s="99"/>
      <c r="ORL1" s="99"/>
      <c r="ORM1" s="99"/>
      <c r="ORN1" s="99"/>
      <c r="ORO1" s="100"/>
      <c r="ORP1" s="99"/>
      <c r="ORQ1" s="99"/>
      <c r="ORR1" s="99"/>
      <c r="ORS1" s="99"/>
      <c r="ORT1" s="100"/>
      <c r="ORU1" s="99"/>
      <c r="ORV1" s="99"/>
      <c r="ORW1" s="99"/>
      <c r="ORX1" s="99"/>
      <c r="ORY1" s="100"/>
      <c r="ORZ1" s="99"/>
      <c r="OSA1" s="99"/>
      <c r="OSB1" s="99"/>
      <c r="OSC1" s="99"/>
      <c r="OSD1" s="100"/>
      <c r="OSE1" s="99"/>
      <c r="OSF1" s="99"/>
      <c r="OSG1" s="99"/>
      <c r="OSH1" s="99"/>
      <c r="OSI1" s="100"/>
      <c r="OSJ1" s="99"/>
      <c r="OSK1" s="99"/>
      <c r="OSL1" s="99"/>
      <c r="OSM1" s="99"/>
      <c r="OSN1" s="100"/>
      <c r="OSO1" s="99"/>
      <c r="OSP1" s="99"/>
      <c r="OSQ1" s="99"/>
      <c r="OSR1" s="99"/>
      <c r="OSS1" s="100"/>
      <c r="OST1" s="99"/>
      <c r="OSU1" s="99"/>
      <c r="OSV1" s="99"/>
      <c r="OSW1" s="99"/>
      <c r="OSX1" s="100"/>
      <c r="OSY1" s="99"/>
      <c r="OSZ1" s="99"/>
      <c r="OTA1" s="99"/>
      <c r="OTB1" s="99"/>
      <c r="OTC1" s="100"/>
      <c r="OTD1" s="99"/>
      <c r="OTE1" s="99"/>
      <c r="OTF1" s="99"/>
      <c r="OTG1" s="99"/>
      <c r="OTH1" s="100"/>
      <c r="OTI1" s="99"/>
      <c r="OTJ1" s="99"/>
      <c r="OTK1" s="99"/>
      <c r="OTL1" s="99"/>
      <c r="OTM1" s="100"/>
      <c r="OTN1" s="99"/>
      <c r="OTO1" s="99"/>
      <c r="OTP1" s="99"/>
      <c r="OTQ1" s="99"/>
      <c r="OTR1" s="100"/>
      <c r="OTS1" s="99"/>
      <c r="OTT1" s="99"/>
      <c r="OTU1" s="99"/>
      <c r="OTV1" s="99"/>
      <c r="OTW1" s="100"/>
      <c r="OTX1" s="99"/>
      <c r="OTY1" s="99"/>
      <c r="OTZ1" s="99"/>
      <c r="OUA1" s="99"/>
      <c r="OUB1" s="100"/>
      <c r="OUC1" s="99"/>
      <c r="OUD1" s="99"/>
      <c r="OUE1" s="99"/>
      <c r="OUF1" s="99"/>
      <c r="OUG1" s="100"/>
      <c r="OUH1" s="99"/>
      <c r="OUI1" s="99"/>
      <c r="OUJ1" s="99"/>
      <c r="OUK1" s="99"/>
      <c r="OUL1" s="100"/>
      <c r="OUM1" s="99"/>
      <c r="OUN1" s="99"/>
      <c r="OUO1" s="99"/>
      <c r="OUP1" s="99"/>
      <c r="OUQ1" s="100"/>
      <c r="OUR1" s="99"/>
      <c r="OUS1" s="99"/>
      <c r="OUT1" s="99"/>
      <c r="OUU1" s="99"/>
      <c r="OUV1" s="100"/>
      <c r="OUW1" s="99"/>
      <c r="OUX1" s="99"/>
      <c r="OUY1" s="99"/>
      <c r="OUZ1" s="99"/>
      <c r="OVA1" s="100"/>
      <c r="OVB1" s="99"/>
      <c r="OVC1" s="99"/>
      <c r="OVD1" s="99"/>
      <c r="OVE1" s="99"/>
      <c r="OVF1" s="100"/>
      <c r="OVG1" s="99"/>
      <c r="OVH1" s="99"/>
      <c r="OVI1" s="99"/>
      <c r="OVJ1" s="99"/>
      <c r="OVK1" s="100"/>
      <c r="OVL1" s="99"/>
      <c r="OVM1" s="99"/>
      <c r="OVN1" s="99"/>
      <c r="OVO1" s="99"/>
      <c r="OVP1" s="100"/>
      <c r="OVQ1" s="99"/>
      <c r="OVR1" s="99"/>
      <c r="OVS1" s="99"/>
      <c r="OVT1" s="99"/>
      <c r="OVU1" s="100"/>
      <c r="OVV1" s="99"/>
      <c r="OVW1" s="99"/>
      <c r="OVX1" s="99"/>
      <c r="OVY1" s="99"/>
      <c r="OVZ1" s="100"/>
      <c r="OWA1" s="99"/>
      <c r="OWB1" s="99"/>
      <c r="OWC1" s="99"/>
      <c r="OWD1" s="99"/>
      <c r="OWE1" s="100"/>
      <c r="OWF1" s="99"/>
      <c r="OWG1" s="99"/>
      <c r="OWH1" s="99"/>
      <c r="OWI1" s="99"/>
      <c r="OWJ1" s="100"/>
      <c r="OWK1" s="99"/>
      <c r="OWL1" s="99"/>
      <c r="OWM1" s="99"/>
      <c r="OWN1" s="99"/>
      <c r="OWO1" s="100"/>
      <c r="OWP1" s="99"/>
      <c r="OWQ1" s="99"/>
      <c r="OWR1" s="99"/>
      <c r="OWS1" s="99"/>
      <c r="OWT1" s="100"/>
      <c r="OWU1" s="99"/>
      <c r="OWV1" s="99"/>
      <c r="OWW1" s="99"/>
      <c r="OWX1" s="99"/>
      <c r="OWY1" s="100"/>
      <c r="OWZ1" s="99"/>
      <c r="OXA1" s="99"/>
      <c r="OXB1" s="99"/>
      <c r="OXC1" s="99"/>
      <c r="OXD1" s="100"/>
      <c r="OXE1" s="99"/>
      <c r="OXF1" s="99"/>
      <c r="OXG1" s="99"/>
      <c r="OXH1" s="99"/>
      <c r="OXI1" s="100"/>
      <c r="OXJ1" s="99"/>
      <c r="OXK1" s="99"/>
      <c r="OXL1" s="99"/>
      <c r="OXM1" s="99"/>
      <c r="OXN1" s="100"/>
      <c r="OXO1" s="99"/>
      <c r="OXP1" s="99"/>
      <c r="OXQ1" s="99"/>
      <c r="OXR1" s="99"/>
      <c r="OXS1" s="100"/>
      <c r="OXT1" s="99"/>
      <c r="OXU1" s="99"/>
      <c r="OXV1" s="99"/>
      <c r="OXW1" s="99"/>
      <c r="OXX1" s="100"/>
      <c r="OXY1" s="99"/>
      <c r="OXZ1" s="99"/>
      <c r="OYA1" s="99"/>
      <c r="OYB1" s="99"/>
      <c r="OYC1" s="100"/>
      <c r="OYD1" s="99"/>
      <c r="OYE1" s="99"/>
      <c r="OYF1" s="99"/>
      <c r="OYG1" s="99"/>
      <c r="OYH1" s="100"/>
      <c r="OYI1" s="99"/>
      <c r="OYJ1" s="99"/>
      <c r="OYK1" s="99"/>
      <c r="OYL1" s="99"/>
      <c r="OYM1" s="100"/>
      <c r="OYN1" s="99"/>
      <c r="OYO1" s="99"/>
      <c r="OYP1" s="99"/>
      <c r="OYQ1" s="99"/>
      <c r="OYR1" s="100"/>
      <c r="OYS1" s="99"/>
      <c r="OYT1" s="99"/>
      <c r="OYU1" s="99"/>
      <c r="OYV1" s="99"/>
      <c r="OYW1" s="100"/>
      <c r="OYX1" s="99"/>
      <c r="OYY1" s="99"/>
      <c r="OYZ1" s="99"/>
      <c r="OZA1" s="99"/>
      <c r="OZB1" s="100"/>
      <c r="OZC1" s="99"/>
      <c r="OZD1" s="99"/>
      <c r="OZE1" s="99"/>
      <c r="OZF1" s="99"/>
      <c r="OZG1" s="100"/>
      <c r="OZH1" s="99"/>
      <c r="OZI1" s="99"/>
      <c r="OZJ1" s="99"/>
      <c r="OZK1" s="99"/>
      <c r="OZL1" s="100"/>
      <c r="OZM1" s="99"/>
      <c r="OZN1" s="99"/>
      <c r="OZO1" s="99"/>
      <c r="OZP1" s="99"/>
      <c r="OZQ1" s="100"/>
      <c r="OZR1" s="99"/>
      <c r="OZS1" s="99"/>
      <c r="OZT1" s="99"/>
      <c r="OZU1" s="99"/>
      <c r="OZV1" s="100"/>
      <c r="OZW1" s="99"/>
      <c r="OZX1" s="99"/>
      <c r="OZY1" s="99"/>
      <c r="OZZ1" s="99"/>
      <c r="PAA1" s="100"/>
      <c r="PAB1" s="99"/>
      <c r="PAC1" s="99"/>
      <c r="PAD1" s="99"/>
      <c r="PAE1" s="99"/>
      <c r="PAF1" s="100"/>
      <c r="PAG1" s="99"/>
      <c r="PAH1" s="99"/>
      <c r="PAI1" s="99"/>
      <c r="PAJ1" s="99"/>
      <c r="PAK1" s="100"/>
      <c r="PAL1" s="99"/>
      <c r="PAM1" s="99"/>
      <c r="PAN1" s="99"/>
      <c r="PAO1" s="99"/>
      <c r="PAP1" s="100"/>
      <c r="PAQ1" s="99"/>
      <c r="PAR1" s="99"/>
      <c r="PAS1" s="99"/>
      <c r="PAT1" s="99"/>
      <c r="PAU1" s="100"/>
      <c r="PAV1" s="99"/>
      <c r="PAW1" s="99"/>
      <c r="PAX1" s="99"/>
      <c r="PAY1" s="99"/>
      <c r="PAZ1" s="100"/>
      <c r="PBA1" s="99"/>
      <c r="PBB1" s="99"/>
      <c r="PBC1" s="99"/>
      <c r="PBD1" s="99"/>
      <c r="PBE1" s="100"/>
      <c r="PBF1" s="99"/>
      <c r="PBG1" s="99"/>
      <c r="PBH1" s="99"/>
      <c r="PBI1" s="99"/>
      <c r="PBJ1" s="100"/>
      <c r="PBK1" s="99"/>
      <c r="PBL1" s="99"/>
      <c r="PBM1" s="99"/>
      <c r="PBN1" s="99"/>
      <c r="PBO1" s="100"/>
      <c r="PBP1" s="99"/>
      <c r="PBQ1" s="99"/>
      <c r="PBR1" s="99"/>
      <c r="PBS1" s="99"/>
      <c r="PBT1" s="100"/>
      <c r="PBU1" s="99"/>
      <c r="PBV1" s="99"/>
      <c r="PBW1" s="99"/>
      <c r="PBX1" s="99"/>
      <c r="PBY1" s="100"/>
      <c r="PBZ1" s="99"/>
      <c r="PCA1" s="99"/>
      <c r="PCB1" s="99"/>
      <c r="PCC1" s="99"/>
      <c r="PCD1" s="100"/>
      <c r="PCE1" s="99"/>
      <c r="PCF1" s="99"/>
      <c r="PCG1" s="99"/>
      <c r="PCH1" s="99"/>
      <c r="PCI1" s="100"/>
      <c r="PCJ1" s="99"/>
      <c r="PCK1" s="99"/>
      <c r="PCL1" s="99"/>
      <c r="PCM1" s="99"/>
      <c r="PCN1" s="100"/>
      <c r="PCO1" s="99"/>
      <c r="PCP1" s="99"/>
      <c r="PCQ1" s="99"/>
      <c r="PCR1" s="99"/>
      <c r="PCS1" s="100"/>
      <c r="PCT1" s="99"/>
      <c r="PCU1" s="99"/>
      <c r="PCV1" s="99"/>
      <c r="PCW1" s="99"/>
      <c r="PCX1" s="100"/>
      <c r="PCY1" s="99"/>
      <c r="PCZ1" s="99"/>
      <c r="PDA1" s="99"/>
      <c r="PDB1" s="99"/>
      <c r="PDC1" s="100"/>
      <c r="PDD1" s="99"/>
      <c r="PDE1" s="99"/>
      <c r="PDF1" s="99"/>
      <c r="PDG1" s="99"/>
      <c r="PDH1" s="100"/>
      <c r="PDI1" s="99"/>
      <c r="PDJ1" s="99"/>
      <c r="PDK1" s="99"/>
      <c r="PDL1" s="99"/>
      <c r="PDM1" s="100"/>
      <c r="PDN1" s="99"/>
      <c r="PDO1" s="99"/>
      <c r="PDP1" s="99"/>
      <c r="PDQ1" s="99"/>
      <c r="PDR1" s="100"/>
      <c r="PDS1" s="99"/>
      <c r="PDT1" s="99"/>
      <c r="PDU1" s="99"/>
      <c r="PDV1" s="99"/>
      <c r="PDW1" s="100"/>
      <c r="PDX1" s="99"/>
      <c r="PDY1" s="99"/>
      <c r="PDZ1" s="99"/>
      <c r="PEA1" s="99"/>
      <c r="PEB1" s="100"/>
      <c r="PEC1" s="99"/>
      <c r="PED1" s="99"/>
      <c r="PEE1" s="99"/>
      <c r="PEF1" s="99"/>
      <c r="PEG1" s="100"/>
      <c r="PEH1" s="99"/>
      <c r="PEI1" s="99"/>
      <c r="PEJ1" s="99"/>
      <c r="PEK1" s="99"/>
      <c r="PEL1" s="100"/>
      <c r="PEM1" s="99"/>
      <c r="PEN1" s="99"/>
      <c r="PEO1" s="99"/>
      <c r="PEP1" s="99"/>
      <c r="PEQ1" s="100"/>
      <c r="PER1" s="99"/>
      <c r="PES1" s="99"/>
      <c r="PET1" s="99"/>
      <c r="PEU1" s="99"/>
      <c r="PEV1" s="100"/>
      <c r="PEW1" s="99"/>
      <c r="PEX1" s="99"/>
      <c r="PEY1" s="99"/>
      <c r="PEZ1" s="99"/>
      <c r="PFA1" s="100"/>
      <c r="PFB1" s="99"/>
      <c r="PFC1" s="99"/>
      <c r="PFD1" s="99"/>
      <c r="PFE1" s="99"/>
      <c r="PFF1" s="100"/>
      <c r="PFG1" s="99"/>
      <c r="PFH1" s="99"/>
      <c r="PFI1" s="99"/>
      <c r="PFJ1" s="99"/>
      <c r="PFK1" s="100"/>
      <c r="PFL1" s="99"/>
      <c r="PFM1" s="99"/>
      <c r="PFN1" s="99"/>
      <c r="PFO1" s="99"/>
      <c r="PFP1" s="100"/>
      <c r="PFQ1" s="99"/>
      <c r="PFR1" s="99"/>
      <c r="PFS1" s="99"/>
      <c r="PFT1" s="99"/>
      <c r="PFU1" s="100"/>
      <c r="PFV1" s="99"/>
      <c r="PFW1" s="99"/>
      <c r="PFX1" s="99"/>
      <c r="PFY1" s="99"/>
      <c r="PFZ1" s="100"/>
      <c r="PGA1" s="99"/>
      <c r="PGB1" s="99"/>
      <c r="PGC1" s="99"/>
      <c r="PGD1" s="99"/>
      <c r="PGE1" s="100"/>
      <c r="PGF1" s="99"/>
      <c r="PGG1" s="99"/>
      <c r="PGH1" s="99"/>
      <c r="PGI1" s="99"/>
      <c r="PGJ1" s="100"/>
      <c r="PGK1" s="99"/>
      <c r="PGL1" s="99"/>
      <c r="PGM1" s="99"/>
      <c r="PGN1" s="99"/>
      <c r="PGO1" s="100"/>
      <c r="PGP1" s="99"/>
      <c r="PGQ1" s="99"/>
      <c r="PGR1" s="99"/>
      <c r="PGS1" s="99"/>
      <c r="PGT1" s="100"/>
      <c r="PGU1" s="99"/>
      <c r="PGV1" s="99"/>
      <c r="PGW1" s="99"/>
      <c r="PGX1" s="99"/>
      <c r="PGY1" s="100"/>
      <c r="PGZ1" s="99"/>
      <c r="PHA1" s="99"/>
      <c r="PHB1" s="99"/>
      <c r="PHC1" s="99"/>
      <c r="PHD1" s="100"/>
      <c r="PHE1" s="99"/>
      <c r="PHF1" s="99"/>
      <c r="PHG1" s="99"/>
      <c r="PHH1" s="99"/>
      <c r="PHI1" s="100"/>
      <c r="PHJ1" s="99"/>
      <c r="PHK1" s="99"/>
      <c r="PHL1" s="99"/>
      <c r="PHM1" s="99"/>
      <c r="PHN1" s="100"/>
      <c r="PHO1" s="99"/>
      <c r="PHP1" s="99"/>
      <c r="PHQ1" s="99"/>
      <c r="PHR1" s="99"/>
      <c r="PHS1" s="100"/>
      <c r="PHT1" s="99"/>
      <c r="PHU1" s="99"/>
      <c r="PHV1" s="99"/>
      <c r="PHW1" s="99"/>
      <c r="PHX1" s="100"/>
      <c r="PHY1" s="99"/>
      <c r="PHZ1" s="99"/>
      <c r="PIA1" s="99"/>
      <c r="PIB1" s="99"/>
      <c r="PIC1" s="100"/>
      <c r="PID1" s="99"/>
      <c r="PIE1" s="99"/>
      <c r="PIF1" s="99"/>
      <c r="PIG1" s="99"/>
      <c r="PIH1" s="100"/>
      <c r="PII1" s="99"/>
      <c r="PIJ1" s="99"/>
      <c r="PIK1" s="99"/>
      <c r="PIL1" s="99"/>
      <c r="PIM1" s="100"/>
      <c r="PIN1" s="99"/>
      <c r="PIO1" s="99"/>
      <c r="PIP1" s="99"/>
      <c r="PIQ1" s="99"/>
      <c r="PIR1" s="100"/>
      <c r="PIS1" s="99"/>
      <c r="PIT1" s="99"/>
      <c r="PIU1" s="99"/>
      <c r="PIV1" s="99"/>
      <c r="PIW1" s="100"/>
      <c r="PIX1" s="99"/>
      <c r="PIY1" s="99"/>
      <c r="PIZ1" s="99"/>
      <c r="PJA1" s="99"/>
      <c r="PJB1" s="100"/>
      <c r="PJC1" s="99"/>
      <c r="PJD1" s="99"/>
      <c r="PJE1" s="99"/>
      <c r="PJF1" s="99"/>
      <c r="PJG1" s="100"/>
      <c r="PJH1" s="99"/>
      <c r="PJI1" s="99"/>
      <c r="PJJ1" s="99"/>
      <c r="PJK1" s="99"/>
      <c r="PJL1" s="100"/>
      <c r="PJM1" s="99"/>
      <c r="PJN1" s="99"/>
      <c r="PJO1" s="99"/>
      <c r="PJP1" s="99"/>
      <c r="PJQ1" s="100"/>
      <c r="PJR1" s="99"/>
      <c r="PJS1" s="99"/>
      <c r="PJT1" s="99"/>
      <c r="PJU1" s="99"/>
      <c r="PJV1" s="100"/>
      <c r="PJW1" s="99"/>
      <c r="PJX1" s="99"/>
      <c r="PJY1" s="99"/>
      <c r="PJZ1" s="99"/>
      <c r="PKA1" s="100"/>
      <c r="PKB1" s="99"/>
      <c r="PKC1" s="99"/>
      <c r="PKD1" s="99"/>
      <c r="PKE1" s="99"/>
      <c r="PKF1" s="100"/>
      <c r="PKG1" s="99"/>
      <c r="PKH1" s="99"/>
      <c r="PKI1" s="99"/>
      <c r="PKJ1" s="99"/>
      <c r="PKK1" s="100"/>
      <c r="PKL1" s="99"/>
      <c r="PKM1" s="99"/>
      <c r="PKN1" s="99"/>
      <c r="PKO1" s="99"/>
      <c r="PKP1" s="100"/>
      <c r="PKQ1" s="99"/>
      <c r="PKR1" s="99"/>
      <c r="PKS1" s="99"/>
      <c r="PKT1" s="99"/>
      <c r="PKU1" s="100"/>
      <c r="PKV1" s="99"/>
      <c r="PKW1" s="99"/>
      <c r="PKX1" s="99"/>
      <c r="PKY1" s="99"/>
      <c r="PKZ1" s="100"/>
      <c r="PLA1" s="99"/>
      <c r="PLB1" s="99"/>
      <c r="PLC1" s="99"/>
      <c r="PLD1" s="99"/>
      <c r="PLE1" s="100"/>
      <c r="PLF1" s="99"/>
      <c r="PLG1" s="99"/>
      <c r="PLH1" s="99"/>
      <c r="PLI1" s="99"/>
      <c r="PLJ1" s="100"/>
      <c r="PLK1" s="99"/>
      <c r="PLL1" s="99"/>
      <c r="PLM1" s="99"/>
      <c r="PLN1" s="99"/>
      <c r="PLO1" s="100"/>
      <c r="PLP1" s="99"/>
      <c r="PLQ1" s="99"/>
      <c r="PLR1" s="99"/>
      <c r="PLS1" s="99"/>
      <c r="PLT1" s="100"/>
      <c r="PLU1" s="99"/>
      <c r="PLV1" s="99"/>
      <c r="PLW1" s="99"/>
      <c r="PLX1" s="99"/>
      <c r="PLY1" s="100"/>
      <c r="PLZ1" s="99"/>
      <c r="PMA1" s="99"/>
      <c r="PMB1" s="99"/>
      <c r="PMC1" s="99"/>
      <c r="PMD1" s="100"/>
      <c r="PME1" s="99"/>
      <c r="PMF1" s="99"/>
      <c r="PMG1" s="99"/>
      <c r="PMH1" s="99"/>
      <c r="PMI1" s="100"/>
      <c r="PMJ1" s="99"/>
      <c r="PMK1" s="99"/>
      <c r="PML1" s="99"/>
      <c r="PMM1" s="99"/>
      <c r="PMN1" s="100"/>
      <c r="PMO1" s="99"/>
      <c r="PMP1" s="99"/>
      <c r="PMQ1" s="99"/>
      <c r="PMR1" s="99"/>
      <c r="PMS1" s="100"/>
      <c r="PMT1" s="99"/>
      <c r="PMU1" s="99"/>
      <c r="PMV1" s="99"/>
      <c r="PMW1" s="99"/>
      <c r="PMX1" s="100"/>
      <c r="PMY1" s="99"/>
      <c r="PMZ1" s="99"/>
      <c r="PNA1" s="99"/>
      <c r="PNB1" s="99"/>
      <c r="PNC1" s="100"/>
      <c r="PND1" s="99"/>
      <c r="PNE1" s="99"/>
      <c r="PNF1" s="99"/>
      <c r="PNG1" s="99"/>
      <c r="PNH1" s="100"/>
      <c r="PNI1" s="99"/>
      <c r="PNJ1" s="99"/>
      <c r="PNK1" s="99"/>
      <c r="PNL1" s="99"/>
      <c r="PNM1" s="100"/>
      <c r="PNN1" s="99"/>
      <c r="PNO1" s="99"/>
      <c r="PNP1" s="99"/>
      <c r="PNQ1" s="99"/>
      <c r="PNR1" s="100"/>
      <c r="PNS1" s="99"/>
      <c r="PNT1" s="99"/>
      <c r="PNU1" s="99"/>
      <c r="PNV1" s="99"/>
      <c r="PNW1" s="100"/>
      <c r="PNX1" s="99"/>
      <c r="PNY1" s="99"/>
      <c r="PNZ1" s="99"/>
      <c r="POA1" s="99"/>
      <c r="POB1" s="100"/>
      <c r="POC1" s="99"/>
      <c r="POD1" s="99"/>
      <c r="POE1" s="99"/>
      <c r="POF1" s="99"/>
      <c r="POG1" s="100"/>
      <c r="POH1" s="99"/>
      <c r="POI1" s="99"/>
      <c r="POJ1" s="99"/>
      <c r="POK1" s="99"/>
      <c r="POL1" s="100"/>
      <c r="POM1" s="99"/>
      <c r="PON1" s="99"/>
      <c r="POO1" s="99"/>
      <c r="POP1" s="99"/>
      <c r="POQ1" s="100"/>
      <c r="POR1" s="99"/>
      <c r="POS1" s="99"/>
      <c r="POT1" s="99"/>
      <c r="POU1" s="99"/>
      <c r="POV1" s="100"/>
      <c r="POW1" s="99"/>
      <c r="POX1" s="99"/>
      <c r="POY1" s="99"/>
      <c r="POZ1" s="99"/>
      <c r="PPA1" s="100"/>
      <c r="PPB1" s="99"/>
      <c r="PPC1" s="99"/>
      <c r="PPD1" s="99"/>
      <c r="PPE1" s="99"/>
      <c r="PPF1" s="100"/>
      <c r="PPG1" s="99"/>
      <c r="PPH1" s="99"/>
      <c r="PPI1" s="99"/>
      <c r="PPJ1" s="99"/>
      <c r="PPK1" s="100"/>
      <c r="PPL1" s="99"/>
      <c r="PPM1" s="99"/>
      <c r="PPN1" s="99"/>
      <c r="PPO1" s="99"/>
      <c r="PPP1" s="100"/>
      <c r="PPQ1" s="99"/>
      <c r="PPR1" s="99"/>
      <c r="PPS1" s="99"/>
      <c r="PPT1" s="99"/>
      <c r="PPU1" s="100"/>
      <c r="PPV1" s="99"/>
      <c r="PPW1" s="99"/>
      <c r="PPX1" s="99"/>
      <c r="PPY1" s="99"/>
      <c r="PPZ1" s="100"/>
      <c r="PQA1" s="99"/>
      <c r="PQB1" s="99"/>
      <c r="PQC1" s="99"/>
      <c r="PQD1" s="99"/>
      <c r="PQE1" s="100"/>
      <c r="PQF1" s="99"/>
      <c r="PQG1" s="99"/>
      <c r="PQH1" s="99"/>
      <c r="PQI1" s="99"/>
      <c r="PQJ1" s="100"/>
      <c r="PQK1" s="99"/>
      <c r="PQL1" s="99"/>
      <c r="PQM1" s="99"/>
      <c r="PQN1" s="99"/>
      <c r="PQO1" s="100"/>
      <c r="PQP1" s="99"/>
      <c r="PQQ1" s="99"/>
      <c r="PQR1" s="99"/>
      <c r="PQS1" s="99"/>
      <c r="PQT1" s="100"/>
      <c r="PQU1" s="99"/>
      <c r="PQV1" s="99"/>
      <c r="PQW1" s="99"/>
      <c r="PQX1" s="99"/>
      <c r="PQY1" s="100"/>
      <c r="PQZ1" s="99"/>
      <c r="PRA1" s="99"/>
      <c r="PRB1" s="99"/>
      <c r="PRC1" s="99"/>
      <c r="PRD1" s="100"/>
      <c r="PRE1" s="99"/>
      <c r="PRF1" s="99"/>
      <c r="PRG1" s="99"/>
      <c r="PRH1" s="99"/>
      <c r="PRI1" s="100"/>
      <c r="PRJ1" s="99"/>
      <c r="PRK1" s="99"/>
      <c r="PRL1" s="99"/>
      <c r="PRM1" s="99"/>
      <c r="PRN1" s="100"/>
      <c r="PRO1" s="99"/>
      <c r="PRP1" s="99"/>
      <c r="PRQ1" s="99"/>
      <c r="PRR1" s="99"/>
      <c r="PRS1" s="100"/>
      <c r="PRT1" s="99"/>
      <c r="PRU1" s="99"/>
      <c r="PRV1" s="99"/>
      <c r="PRW1" s="99"/>
      <c r="PRX1" s="100"/>
      <c r="PRY1" s="99"/>
      <c r="PRZ1" s="99"/>
      <c r="PSA1" s="99"/>
      <c r="PSB1" s="99"/>
      <c r="PSC1" s="100"/>
      <c r="PSD1" s="99"/>
      <c r="PSE1" s="99"/>
      <c r="PSF1" s="99"/>
      <c r="PSG1" s="99"/>
      <c r="PSH1" s="100"/>
      <c r="PSI1" s="99"/>
      <c r="PSJ1" s="99"/>
      <c r="PSK1" s="99"/>
      <c r="PSL1" s="99"/>
      <c r="PSM1" s="100"/>
      <c r="PSN1" s="99"/>
      <c r="PSO1" s="99"/>
      <c r="PSP1" s="99"/>
      <c r="PSQ1" s="99"/>
      <c r="PSR1" s="100"/>
      <c r="PSS1" s="99"/>
      <c r="PST1" s="99"/>
      <c r="PSU1" s="99"/>
      <c r="PSV1" s="99"/>
      <c r="PSW1" s="100"/>
      <c r="PSX1" s="99"/>
      <c r="PSY1" s="99"/>
      <c r="PSZ1" s="99"/>
      <c r="PTA1" s="99"/>
      <c r="PTB1" s="100"/>
      <c r="PTC1" s="99"/>
      <c r="PTD1" s="99"/>
      <c r="PTE1" s="99"/>
      <c r="PTF1" s="99"/>
      <c r="PTG1" s="100"/>
      <c r="PTH1" s="99"/>
      <c r="PTI1" s="99"/>
      <c r="PTJ1" s="99"/>
      <c r="PTK1" s="99"/>
      <c r="PTL1" s="100"/>
      <c r="PTM1" s="99"/>
      <c r="PTN1" s="99"/>
      <c r="PTO1" s="99"/>
      <c r="PTP1" s="99"/>
      <c r="PTQ1" s="100"/>
      <c r="PTR1" s="99"/>
      <c r="PTS1" s="99"/>
      <c r="PTT1" s="99"/>
      <c r="PTU1" s="99"/>
      <c r="PTV1" s="100"/>
      <c r="PTW1" s="99"/>
      <c r="PTX1" s="99"/>
      <c r="PTY1" s="99"/>
      <c r="PTZ1" s="99"/>
      <c r="PUA1" s="100"/>
      <c r="PUB1" s="99"/>
      <c r="PUC1" s="99"/>
      <c r="PUD1" s="99"/>
      <c r="PUE1" s="99"/>
      <c r="PUF1" s="100"/>
      <c r="PUG1" s="99"/>
      <c r="PUH1" s="99"/>
      <c r="PUI1" s="99"/>
      <c r="PUJ1" s="99"/>
      <c r="PUK1" s="100"/>
      <c r="PUL1" s="99"/>
      <c r="PUM1" s="99"/>
      <c r="PUN1" s="99"/>
      <c r="PUO1" s="99"/>
      <c r="PUP1" s="100"/>
      <c r="PUQ1" s="99"/>
      <c r="PUR1" s="99"/>
      <c r="PUS1" s="99"/>
      <c r="PUT1" s="99"/>
      <c r="PUU1" s="100"/>
      <c r="PUV1" s="99"/>
      <c r="PUW1" s="99"/>
      <c r="PUX1" s="99"/>
      <c r="PUY1" s="99"/>
      <c r="PUZ1" s="100"/>
      <c r="PVA1" s="99"/>
      <c r="PVB1" s="99"/>
      <c r="PVC1" s="99"/>
      <c r="PVD1" s="99"/>
      <c r="PVE1" s="100"/>
      <c r="PVF1" s="99"/>
      <c r="PVG1" s="99"/>
      <c r="PVH1" s="99"/>
      <c r="PVI1" s="99"/>
      <c r="PVJ1" s="100"/>
      <c r="PVK1" s="99"/>
      <c r="PVL1" s="99"/>
      <c r="PVM1" s="99"/>
      <c r="PVN1" s="99"/>
      <c r="PVO1" s="100"/>
      <c r="PVP1" s="99"/>
      <c r="PVQ1" s="99"/>
      <c r="PVR1" s="99"/>
      <c r="PVS1" s="99"/>
      <c r="PVT1" s="100"/>
      <c r="PVU1" s="99"/>
      <c r="PVV1" s="99"/>
      <c r="PVW1" s="99"/>
      <c r="PVX1" s="99"/>
      <c r="PVY1" s="100"/>
      <c r="PVZ1" s="99"/>
      <c r="PWA1" s="99"/>
      <c r="PWB1" s="99"/>
      <c r="PWC1" s="99"/>
      <c r="PWD1" s="100"/>
      <c r="PWE1" s="99"/>
      <c r="PWF1" s="99"/>
      <c r="PWG1" s="99"/>
      <c r="PWH1" s="99"/>
      <c r="PWI1" s="100"/>
      <c r="PWJ1" s="99"/>
      <c r="PWK1" s="99"/>
      <c r="PWL1" s="99"/>
      <c r="PWM1" s="99"/>
      <c r="PWN1" s="100"/>
      <c r="PWO1" s="99"/>
      <c r="PWP1" s="99"/>
      <c r="PWQ1" s="99"/>
      <c r="PWR1" s="99"/>
      <c r="PWS1" s="100"/>
      <c r="PWT1" s="99"/>
      <c r="PWU1" s="99"/>
      <c r="PWV1" s="99"/>
      <c r="PWW1" s="99"/>
      <c r="PWX1" s="100"/>
      <c r="PWY1" s="99"/>
      <c r="PWZ1" s="99"/>
      <c r="PXA1" s="99"/>
      <c r="PXB1" s="99"/>
      <c r="PXC1" s="100"/>
      <c r="PXD1" s="99"/>
      <c r="PXE1" s="99"/>
      <c r="PXF1" s="99"/>
      <c r="PXG1" s="99"/>
      <c r="PXH1" s="100"/>
      <c r="PXI1" s="99"/>
      <c r="PXJ1" s="99"/>
      <c r="PXK1" s="99"/>
      <c r="PXL1" s="99"/>
      <c r="PXM1" s="100"/>
      <c r="PXN1" s="99"/>
      <c r="PXO1" s="99"/>
      <c r="PXP1" s="99"/>
      <c r="PXQ1" s="99"/>
      <c r="PXR1" s="100"/>
      <c r="PXS1" s="99"/>
      <c r="PXT1" s="99"/>
      <c r="PXU1" s="99"/>
      <c r="PXV1" s="99"/>
      <c r="PXW1" s="100"/>
      <c r="PXX1" s="99"/>
      <c r="PXY1" s="99"/>
      <c r="PXZ1" s="99"/>
      <c r="PYA1" s="99"/>
      <c r="PYB1" s="100"/>
      <c r="PYC1" s="99"/>
      <c r="PYD1" s="99"/>
      <c r="PYE1" s="99"/>
      <c r="PYF1" s="99"/>
      <c r="PYG1" s="100"/>
      <c r="PYH1" s="99"/>
      <c r="PYI1" s="99"/>
      <c r="PYJ1" s="99"/>
      <c r="PYK1" s="99"/>
      <c r="PYL1" s="100"/>
      <c r="PYM1" s="99"/>
      <c r="PYN1" s="99"/>
      <c r="PYO1" s="99"/>
      <c r="PYP1" s="99"/>
      <c r="PYQ1" s="100"/>
      <c r="PYR1" s="99"/>
      <c r="PYS1" s="99"/>
      <c r="PYT1" s="99"/>
      <c r="PYU1" s="99"/>
      <c r="PYV1" s="100"/>
      <c r="PYW1" s="99"/>
      <c r="PYX1" s="99"/>
      <c r="PYY1" s="99"/>
      <c r="PYZ1" s="99"/>
      <c r="PZA1" s="100"/>
      <c r="PZB1" s="99"/>
      <c r="PZC1" s="99"/>
      <c r="PZD1" s="99"/>
      <c r="PZE1" s="99"/>
      <c r="PZF1" s="100"/>
      <c r="PZG1" s="99"/>
      <c r="PZH1" s="99"/>
      <c r="PZI1" s="99"/>
      <c r="PZJ1" s="99"/>
      <c r="PZK1" s="100"/>
      <c r="PZL1" s="99"/>
      <c r="PZM1" s="99"/>
      <c r="PZN1" s="99"/>
      <c r="PZO1" s="99"/>
      <c r="PZP1" s="100"/>
      <c r="PZQ1" s="99"/>
      <c r="PZR1" s="99"/>
      <c r="PZS1" s="99"/>
      <c r="PZT1" s="99"/>
      <c r="PZU1" s="100"/>
      <c r="PZV1" s="99"/>
      <c r="PZW1" s="99"/>
      <c r="PZX1" s="99"/>
      <c r="PZY1" s="99"/>
      <c r="PZZ1" s="100"/>
      <c r="QAA1" s="99"/>
      <c r="QAB1" s="99"/>
      <c r="QAC1" s="99"/>
      <c r="QAD1" s="99"/>
      <c r="QAE1" s="100"/>
      <c r="QAF1" s="99"/>
      <c r="QAG1" s="99"/>
      <c r="QAH1" s="99"/>
      <c r="QAI1" s="99"/>
      <c r="QAJ1" s="100"/>
      <c r="QAK1" s="99"/>
      <c r="QAL1" s="99"/>
      <c r="QAM1" s="99"/>
      <c r="QAN1" s="99"/>
      <c r="QAO1" s="100"/>
      <c r="QAP1" s="99"/>
      <c r="QAQ1" s="99"/>
      <c r="QAR1" s="99"/>
      <c r="QAS1" s="99"/>
      <c r="QAT1" s="100"/>
      <c r="QAU1" s="99"/>
      <c r="QAV1" s="99"/>
      <c r="QAW1" s="99"/>
      <c r="QAX1" s="99"/>
      <c r="QAY1" s="100"/>
      <c r="QAZ1" s="99"/>
      <c r="QBA1" s="99"/>
      <c r="QBB1" s="99"/>
      <c r="QBC1" s="99"/>
      <c r="QBD1" s="100"/>
      <c r="QBE1" s="99"/>
      <c r="QBF1" s="99"/>
      <c r="QBG1" s="99"/>
      <c r="QBH1" s="99"/>
      <c r="QBI1" s="100"/>
      <c r="QBJ1" s="99"/>
      <c r="QBK1" s="99"/>
      <c r="QBL1" s="99"/>
      <c r="QBM1" s="99"/>
      <c r="QBN1" s="100"/>
      <c r="QBO1" s="99"/>
      <c r="QBP1" s="99"/>
      <c r="QBQ1" s="99"/>
      <c r="QBR1" s="99"/>
      <c r="QBS1" s="100"/>
      <c r="QBT1" s="99"/>
      <c r="QBU1" s="99"/>
      <c r="QBV1" s="99"/>
      <c r="QBW1" s="99"/>
      <c r="QBX1" s="100"/>
      <c r="QBY1" s="99"/>
      <c r="QBZ1" s="99"/>
      <c r="QCA1" s="99"/>
      <c r="QCB1" s="99"/>
      <c r="QCC1" s="100"/>
      <c r="QCD1" s="99"/>
      <c r="QCE1" s="99"/>
      <c r="QCF1" s="99"/>
      <c r="QCG1" s="99"/>
      <c r="QCH1" s="100"/>
      <c r="QCI1" s="99"/>
      <c r="QCJ1" s="99"/>
      <c r="QCK1" s="99"/>
      <c r="QCL1" s="99"/>
      <c r="QCM1" s="100"/>
      <c r="QCN1" s="99"/>
      <c r="QCO1" s="99"/>
      <c r="QCP1" s="99"/>
      <c r="QCQ1" s="99"/>
      <c r="QCR1" s="100"/>
      <c r="QCS1" s="99"/>
      <c r="QCT1" s="99"/>
      <c r="QCU1" s="99"/>
      <c r="QCV1" s="99"/>
      <c r="QCW1" s="100"/>
      <c r="QCX1" s="99"/>
      <c r="QCY1" s="99"/>
      <c r="QCZ1" s="99"/>
      <c r="QDA1" s="99"/>
      <c r="QDB1" s="100"/>
      <c r="QDC1" s="99"/>
      <c r="QDD1" s="99"/>
      <c r="QDE1" s="99"/>
      <c r="QDF1" s="99"/>
      <c r="QDG1" s="100"/>
      <c r="QDH1" s="99"/>
      <c r="QDI1" s="99"/>
      <c r="QDJ1" s="99"/>
      <c r="QDK1" s="99"/>
      <c r="QDL1" s="100"/>
      <c r="QDM1" s="99"/>
      <c r="QDN1" s="99"/>
      <c r="QDO1" s="99"/>
      <c r="QDP1" s="99"/>
      <c r="QDQ1" s="100"/>
      <c r="QDR1" s="99"/>
      <c r="QDS1" s="99"/>
      <c r="QDT1" s="99"/>
      <c r="QDU1" s="99"/>
      <c r="QDV1" s="100"/>
      <c r="QDW1" s="99"/>
      <c r="QDX1" s="99"/>
      <c r="QDY1" s="99"/>
      <c r="QDZ1" s="99"/>
      <c r="QEA1" s="100"/>
      <c r="QEB1" s="99"/>
      <c r="QEC1" s="99"/>
      <c r="QED1" s="99"/>
      <c r="QEE1" s="99"/>
      <c r="QEF1" s="100"/>
      <c r="QEG1" s="99"/>
      <c r="QEH1" s="99"/>
      <c r="QEI1" s="99"/>
      <c r="QEJ1" s="99"/>
      <c r="QEK1" s="100"/>
      <c r="QEL1" s="99"/>
      <c r="QEM1" s="99"/>
      <c r="QEN1" s="99"/>
      <c r="QEO1" s="99"/>
      <c r="QEP1" s="100"/>
      <c r="QEQ1" s="99"/>
      <c r="QER1" s="99"/>
      <c r="QES1" s="99"/>
      <c r="QET1" s="99"/>
      <c r="QEU1" s="100"/>
      <c r="QEV1" s="99"/>
      <c r="QEW1" s="99"/>
      <c r="QEX1" s="99"/>
      <c r="QEY1" s="99"/>
      <c r="QEZ1" s="100"/>
      <c r="QFA1" s="99"/>
      <c r="QFB1" s="99"/>
      <c r="QFC1" s="99"/>
      <c r="QFD1" s="99"/>
      <c r="QFE1" s="100"/>
      <c r="QFF1" s="99"/>
      <c r="QFG1" s="99"/>
      <c r="QFH1" s="99"/>
      <c r="QFI1" s="99"/>
      <c r="QFJ1" s="100"/>
      <c r="QFK1" s="99"/>
      <c r="QFL1" s="99"/>
      <c r="QFM1" s="99"/>
      <c r="QFN1" s="99"/>
      <c r="QFO1" s="100"/>
      <c r="QFP1" s="99"/>
      <c r="QFQ1" s="99"/>
      <c r="QFR1" s="99"/>
      <c r="QFS1" s="99"/>
      <c r="QFT1" s="100"/>
      <c r="QFU1" s="99"/>
      <c r="QFV1" s="99"/>
      <c r="QFW1" s="99"/>
      <c r="QFX1" s="99"/>
      <c r="QFY1" s="100"/>
      <c r="QFZ1" s="99"/>
      <c r="QGA1" s="99"/>
      <c r="QGB1" s="99"/>
      <c r="QGC1" s="99"/>
      <c r="QGD1" s="100"/>
      <c r="QGE1" s="99"/>
      <c r="QGF1" s="99"/>
      <c r="QGG1" s="99"/>
      <c r="QGH1" s="99"/>
      <c r="QGI1" s="100"/>
      <c r="QGJ1" s="99"/>
      <c r="QGK1" s="99"/>
      <c r="QGL1" s="99"/>
      <c r="QGM1" s="99"/>
      <c r="QGN1" s="100"/>
      <c r="QGO1" s="99"/>
      <c r="QGP1" s="99"/>
      <c r="QGQ1" s="99"/>
      <c r="QGR1" s="99"/>
      <c r="QGS1" s="100"/>
      <c r="QGT1" s="99"/>
      <c r="QGU1" s="99"/>
      <c r="QGV1" s="99"/>
      <c r="QGW1" s="99"/>
      <c r="QGX1" s="100"/>
      <c r="QGY1" s="99"/>
      <c r="QGZ1" s="99"/>
      <c r="QHA1" s="99"/>
      <c r="QHB1" s="99"/>
      <c r="QHC1" s="100"/>
      <c r="QHD1" s="99"/>
      <c r="QHE1" s="99"/>
      <c r="QHF1" s="99"/>
      <c r="QHG1" s="99"/>
      <c r="QHH1" s="100"/>
      <c r="QHI1" s="99"/>
      <c r="QHJ1" s="99"/>
      <c r="QHK1" s="99"/>
      <c r="QHL1" s="99"/>
      <c r="QHM1" s="100"/>
      <c r="QHN1" s="99"/>
      <c r="QHO1" s="99"/>
      <c r="QHP1" s="99"/>
      <c r="QHQ1" s="99"/>
      <c r="QHR1" s="100"/>
      <c r="QHS1" s="99"/>
      <c r="QHT1" s="99"/>
      <c r="QHU1" s="99"/>
      <c r="QHV1" s="99"/>
      <c r="QHW1" s="100"/>
      <c r="QHX1" s="99"/>
      <c r="QHY1" s="99"/>
      <c r="QHZ1" s="99"/>
      <c r="QIA1" s="99"/>
      <c r="QIB1" s="100"/>
      <c r="QIC1" s="99"/>
      <c r="QID1" s="99"/>
      <c r="QIE1" s="99"/>
      <c r="QIF1" s="99"/>
      <c r="QIG1" s="100"/>
      <c r="QIH1" s="99"/>
      <c r="QII1" s="99"/>
      <c r="QIJ1" s="99"/>
      <c r="QIK1" s="99"/>
      <c r="QIL1" s="100"/>
      <c r="QIM1" s="99"/>
      <c r="QIN1" s="99"/>
      <c r="QIO1" s="99"/>
      <c r="QIP1" s="99"/>
      <c r="QIQ1" s="100"/>
      <c r="QIR1" s="99"/>
      <c r="QIS1" s="99"/>
      <c r="QIT1" s="99"/>
      <c r="QIU1" s="99"/>
      <c r="QIV1" s="100"/>
      <c r="QIW1" s="99"/>
      <c r="QIX1" s="99"/>
      <c r="QIY1" s="99"/>
      <c r="QIZ1" s="99"/>
      <c r="QJA1" s="100"/>
      <c r="QJB1" s="99"/>
      <c r="QJC1" s="99"/>
      <c r="QJD1" s="99"/>
      <c r="QJE1" s="99"/>
      <c r="QJF1" s="100"/>
      <c r="QJG1" s="99"/>
      <c r="QJH1" s="99"/>
      <c r="QJI1" s="99"/>
      <c r="QJJ1" s="99"/>
      <c r="QJK1" s="100"/>
      <c r="QJL1" s="99"/>
      <c r="QJM1" s="99"/>
      <c r="QJN1" s="99"/>
      <c r="QJO1" s="99"/>
      <c r="QJP1" s="100"/>
      <c r="QJQ1" s="99"/>
      <c r="QJR1" s="99"/>
      <c r="QJS1" s="99"/>
      <c r="QJT1" s="99"/>
      <c r="QJU1" s="100"/>
      <c r="QJV1" s="99"/>
      <c r="QJW1" s="99"/>
      <c r="QJX1" s="99"/>
      <c r="QJY1" s="99"/>
      <c r="QJZ1" s="100"/>
      <c r="QKA1" s="99"/>
      <c r="QKB1" s="99"/>
      <c r="QKC1" s="99"/>
      <c r="QKD1" s="99"/>
      <c r="QKE1" s="100"/>
      <c r="QKF1" s="99"/>
      <c r="QKG1" s="99"/>
      <c r="QKH1" s="99"/>
      <c r="QKI1" s="99"/>
      <c r="QKJ1" s="100"/>
      <c r="QKK1" s="99"/>
      <c r="QKL1" s="99"/>
      <c r="QKM1" s="99"/>
      <c r="QKN1" s="99"/>
      <c r="QKO1" s="100"/>
      <c r="QKP1" s="99"/>
      <c r="QKQ1" s="99"/>
      <c r="QKR1" s="99"/>
      <c r="QKS1" s="99"/>
      <c r="QKT1" s="100"/>
      <c r="QKU1" s="99"/>
      <c r="QKV1" s="99"/>
      <c r="QKW1" s="99"/>
      <c r="QKX1" s="99"/>
      <c r="QKY1" s="100"/>
      <c r="QKZ1" s="99"/>
      <c r="QLA1" s="99"/>
      <c r="QLB1" s="99"/>
      <c r="QLC1" s="99"/>
      <c r="QLD1" s="100"/>
      <c r="QLE1" s="99"/>
      <c r="QLF1" s="99"/>
      <c r="QLG1" s="99"/>
      <c r="QLH1" s="99"/>
      <c r="QLI1" s="100"/>
      <c r="QLJ1" s="99"/>
      <c r="QLK1" s="99"/>
      <c r="QLL1" s="99"/>
      <c r="QLM1" s="99"/>
      <c r="QLN1" s="100"/>
      <c r="QLO1" s="99"/>
      <c r="QLP1" s="99"/>
      <c r="QLQ1" s="99"/>
      <c r="QLR1" s="99"/>
      <c r="QLS1" s="100"/>
      <c r="QLT1" s="99"/>
      <c r="QLU1" s="99"/>
      <c r="QLV1" s="99"/>
      <c r="QLW1" s="99"/>
      <c r="QLX1" s="100"/>
      <c r="QLY1" s="99"/>
      <c r="QLZ1" s="99"/>
      <c r="QMA1" s="99"/>
      <c r="QMB1" s="99"/>
      <c r="QMC1" s="100"/>
      <c r="QMD1" s="99"/>
      <c r="QME1" s="99"/>
      <c r="QMF1" s="99"/>
      <c r="QMG1" s="99"/>
      <c r="QMH1" s="100"/>
      <c r="QMI1" s="99"/>
      <c r="QMJ1" s="99"/>
      <c r="QMK1" s="99"/>
      <c r="QML1" s="99"/>
      <c r="QMM1" s="100"/>
      <c r="QMN1" s="99"/>
      <c r="QMO1" s="99"/>
      <c r="QMP1" s="99"/>
      <c r="QMQ1" s="99"/>
      <c r="QMR1" s="100"/>
      <c r="QMS1" s="99"/>
      <c r="QMT1" s="99"/>
      <c r="QMU1" s="99"/>
      <c r="QMV1" s="99"/>
      <c r="QMW1" s="100"/>
      <c r="QMX1" s="99"/>
      <c r="QMY1" s="99"/>
      <c r="QMZ1" s="99"/>
      <c r="QNA1" s="99"/>
      <c r="QNB1" s="100"/>
      <c r="QNC1" s="99"/>
      <c r="QND1" s="99"/>
      <c r="QNE1" s="99"/>
      <c r="QNF1" s="99"/>
      <c r="QNG1" s="100"/>
      <c r="QNH1" s="99"/>
      <c r="QNI1" s="99"/>
      <c r="QNJ1" s="99"/>
      <c r="QNK1" s="99"/>
      <c r="QNL1" s="100"/>
      <c r="QNM1" s="99"/>
      <c r="QNN1" s="99"/>
      <c r="QNO1" s="99"/>
      <c r="QNP1" s="99"/>
      <c r="QNQ1" s="100"/>
      <c r="QNR1" s="99"/>
      <c r="QNS1" s="99"/>
      <c r="QNT1" s="99"/>
      <c r="QNU1" s="99"/>
      <c r="QNV1" s="100"/>
      <c r="QNW1" s="99"/>
      <c r="QNX1" s="99"/>
      <c r="QNY1" s="99"/>
      <c r="QNZ1" s="99"/>
      <c r="QOA1" s="100"/>
      <c r="QOB1" s="99"/>
      <c r="QOC1" s="99"/>
      <c r="QOD1" s="99"/>
      <c r="QOE1" s="99"/>
      <c r="QOF1" s="100"/>
      <c r="QOG1" s="99"/>
      <c r="QOH1" s="99"/>
      <c r="QOI1" s="99"/>
      <c r="QOJ1" s="99"/>
      <c r="QOK1" s="100"/>
      <c r="QOL1" s="99"/>
      <c r="QOM1" s="99"/>
      <c r="QON1" s="99"/>
      <c r="QOO1" s="99"/>
      <c r="QOP1" s="100"/>
      <c r="QOQ1" s="99"/>
      <c r="QOR1" s="99"/>
      <c r="QOS1" s="99"/>
      <c r="QOT1" s="99"/>
      <c r="QOU1" s="100"/>
      <c r="QOV1" s="99"/>
      <c r="QOW1" s="99"/>
      <c r="QOX1" s="99"/>
      <c r="QOY1" s="99"/>
      <c r="QOZ1" s="100"/>
      <c r="QPA1" s="99"/>
      <c r="QPB1" s="99"/>
      <c r="QPC1" s="99"/>
      <c r="QPD1" s="99"/>
      <c r="QPE1" s="100"/>
      <c r="QPF1" s="99"/>
      <c r="QPG1" s="99"/>
      <c r="QPH1" s="99"/>
      <c r="QPI1" s="99"/>
      <c r="QPJ1" s="100"/>
      <c r="QPK1" s="99"/>
      <c r="QPL1" s="99"/>
      <c r="QPM1" s="99"/>
      <c r="QPN1" s="99"/>
      <c r="QPO1" s="100"/>
      <c r="QPP1" s="99"/>
      <c r="QPQ1" s="99"/>
      <c r="QPR1" s="99"/>
      <c r="QPS1" s="99"/>
      <c r="QPT1" s="100"/>
      <c r="QPU1" s="99"/>
      <c r="QPV1" s="99"/>
      <c r="QPW1" s="99"/>
      <c r="QPX1" s="99"/>
      <c r="QPY1" s="100"/>
      <c r="QPZ1" s="99"/>
      <c r="QQA1" s="99"/>
      <c r="QQB1" s="99"/>
      <c r="QQC1" s="99"/>
      <c r="QQD1" s="100"/>
      <c r="QQE1" s="99"/>
      <c r="QQF1" s="99"/>
      <c r="QQG1" s="99"/>
      <c r="QQH1" s="99"/>
      <c r="QQI1" s="100"/>
      <c r="QQJ1" s="99"/>
      <c r="QQK1" s="99"/>
      <c r="QQL1" s="99"/>
      <c r="QQM1" s="99"/>
      <c r="QQN1" s="100"/>
      <c r="QQO1" s="99"/>
      <c r="QQP1" s="99"/>
      <c r="QQQ1" s="99"/>
      <c r="QQR1" s="99"/>
      <c r="QQS1" s="100"/>
      <c r="QQT1" s="99"/>
      <c r="QQU1" s="99"/>
      <c r="QQV1" s="99"/>
      <c r="QQW1" s="99"/>
      <c r="QQX1" s="100"/>
      <c r="QQY1" s="99"/>
      <c r="QQZ1" s="99"/>
      <c r="QRA1" s="99"/>
      <c r="QRB1" s="99"/>
      <c r="QRC1" s="100"/>
      <c r="QRD1" s="99"/>
      <c r="QRE1" s="99"/>
      <c r="QRF1" s="99"/>
      <c r="QRG1" s="99"/>
      <c r="QRH1" s="100"/>
      <c r="QRI1" s="99"/>
      <c r="QRJ1" s="99"/>
      <c r="QRK1" s="99"/>
      <c r="QRL1" s="99"/>
      <c r="QRM1" s="100"/>
      <c r="QRN1" s="99"/>
      <c r="QRO1" s="99"/>
      <c r="QRP1" s="99"/>
      <c r="QRQ1" s="99"/>
      <c r="QRR1" s="100"/>
      <c r="QRS1" s="99"/>
      <c r="QRT1" s="99"/>
      <c r="QRU1" s="99"/>
      <c r="QRV1" s="99"/>
      <c r="QRW1" s="100"/>
      <c r="QRX1" s="99"/>
      <c r="QRY1" s="99"/>
      <c r="QRZ1" s="99"/>
      <c r="QSA1" s="99"/>
      <c r="QSB1" s="100"/>
      <c r="QSC1" s="99"/>
      <c r="QSD1" s="99"/>
      <c r="QSE1" s="99"/>
      <c r="QSF1" s="99"/>
      <c r="QSG1" s="100"/>
      <c r="QSH1" s="99"/>
      <c r="QSI1" s="99"/>
      <c r="QSJ1" s="99"/>
      <c r="QSK1" s="99"/>
      <c r="QSL1" s="100"/>
      <c r="QSM1" s="99"/>
      <c r="QSN1" s="99"/>
      <c r="QSO1" s="99"/>
      <c r="QSP1" s="99"/>
      <c r="QSQ1" s="100"/>
      <c r="QSR1" s="99"/>
      <c r="QSS1" s="99"/>
      <c r="QST1" s="99"/>
      <c r="QSU1" s="99"/>
      <c r="QSV1" s="100"/>
      <c r="QSW1" s="99"/>
      <c r="QSX1" s="99"/>
      <c r="QSY1" s="99"/>
      <c r="QSZ1" s="99"/>
      <c r="QTA1" s="100"/>
      <c r="QTB1" s="99"/>
      <c r="QTC1" s="99"/>
      <c r="QTD1" s="99"/>
      <c r="QTE1" s="99"/>
      <c r="QTF1" s="100"/>
      <c r="QTG1" s="99"/>
      <c r="QTH1" s="99"/>
      <c r="QTI1" s="99"/>
      <c r="QTJ1" s="99"/>
      <c r="QTK1" s="100"/>
      <c r="QTL1" s="99"/>
      <c r="QTM1" s="99"/>
      <c r="QTN1" s="99"/>
      <c r="QTO1" s="99"/>
      <c r="QTP1" s="100"/>
      <c r="QTQ1" s="99"/>
      <c r="QTR1" s="99"/>
      <c r="QTS1" s="99"/>
      <c r="QTT1" s="99"/>
      <c r="QTU1" s="100"/>
      <c r="QTV1" s="99"/>
      <c r="QTW1" s="99"/>
      <c r="QTX1" s="99"/>
      <c r="QTY1" s="99"/>
      <c r="QTZ1" s="100"/>
      <c r="QUA1" s="99"/>
      <c r="QUB1" s="99"/>
      <c r="QUC1" s="99"/>
      <c r="QUD1" s="99"/>
      <c r="QUE1" s="100"/>
      <c r="QUF1" s="99"/>
      <c r="QUG1" s="99"/>
      <c r="QUH1" s="99"/>
      <c r="QUI1" s="99"/>
      <c r="QUJ1" s="100"/>
      <c r="QUK1" s="99"/>
      <c r="QUL1" s="99"/>
      <c r="QUM1" s="99"/>
      <c r="QUN1" s="99"/>
      <c r="QUO1" s="100"/>
      <c r="QUP1" s="99"/>
      <c r="QUQ1" s="99"/>
      <c r="QUR1" s="99"/>
      <c r="QUS1" s="99"/>
      <c r="QUT1" s="100"/>
      <c r="QUU1" s="99"/>
      <c r="QUV1" s="99"/>
      <c r="QUW1" s="99"/>
      <c r="QUX1" s="99"/>
      <c r="QUY1" s="100"/>
      <c r="QUZ1" s="99"/>
      <c r="QVA1" s="99"/>
      <c r="QVB1" s="99"/>
      <c r="QVC1" s="99"/>
      <c r="QVD1" s="100"/>
      <c r="QVE1" s="99"/>
      <c r="QVF1" s="99"/>
      <c r="QVG1" s="99"/>
      <c r="QVH1" s="99"/>
      <c r="QVI1" s="100"/>
      <c r="QVJ1" s="99"/>
      <c r="QVK1" s="99"/>
      <c r="QVL1" s="99"/>
      <c r="QVM1" s="99"/>
      <c r="QVN1" s="100"/>
      <c r="QVO1" s="99"/>
      <c r="QVP1" s="99"/>
      <c r="QVQ1" s="99"/>
      <c r="QVR1" s="99"/>
      <c r="QVS1" s="100"/>
      <c r="QVT1" s="99"/>
      <c r="QVU1" s="99"/>
      <c r="QVV1" s="99"/>
      <c r="QVW1" s="99"/>
      <c r="QVX1" s="100"/>
      <c r="QVY1" s="99"/>
      <c r="QVZ1" s="99"/>
      <c r="QWA1" s="99"/>
      <c r="QWB1" s="99"/>
      <c r="QWC1" s="100"/>
      <c r="QWD1" s="99"/>
      <c r="QWE1" s="99"/>
      <c r="QWF1" s="99"/>
      <c r="QWG1" s="99"/>
      <c r="QWH1" s="100"/>
      <c r="QWI1" s="99"/>
      <c r="QWJ1" s="99"/>
      <c r="QWK1" s="99"/>
      <c r="QWL1" s="99"/>
      <c r="QWM1" s="100"/>
      <c r="QWN1" s="99"/>
      <c r="QWO1" s="99"/>
      <c r="QWP1" s="99"/>
      <c r="QWQ1" s="99"/>
      <c r="QWR1" s="100"/>
      <c r="QWS1" s="99"/>
      <c r="QWT1" s="99"/>
      <c r="QWU1" s="99"/>
      <c r="QWV1" s="99"/>
      <c r="QWW1" s="100"/>
      <c r="QWX1" s="99"/>
      <c r="QWY1" s="99"/>
      <c r="QWZ1" s="99"/>
      <c r="QXA1" s="99"/>
      <c r="QXB1" s="100"/>
      <c r="QXC1" s="99"/>
      <c r="QXD1" s="99"/>
      <c r="QXE1" s="99"/>
      <c r="QXF1" s="99"/>
      <c r="QXG1" s="100"/>
      <c r="QXH1" s="99"/>
      <c r="QXI1" s="99"/>
      <c r="QXJ1" s="99"/>
      <c r="QXK1" s="99"/>
      <c r="QXL1" s="100"/>
      <c r="QXM1" s="99"/>
      <c r="QXN1" s="99"/>
      <c r="QXO1" s="99"/>
      <c r="QXP1" s="99"/>
      <c r="QXQ1" s="100"/>
      <c r="QXR1" s="99"/>
      <c r="QXS1" s="99"/>
      <c r="QXT1" s="99"/>
      <c r="QXU1" s="99"/>
      <c r="QXV1" s="100"/>
      <c r="QXW1" s="99"/>
      <c r="QXX1" s="99"/>
      <c r="QXY1" s="99"/>
      <c r="QXZ1" s="99"/>
      <c r="QYA1" s="100"/>
      <c r="QYB1" s="99"/>
      <c r="QYC1" s="99"/>
      <c r="QYD1" s="99"/>
      <c r="QYE1" s="99"/>
      <c r="QYF1" s="100"/>
      <c r="QYG1" s="99"/>
      <c r="QYH1" s="99"/>
      <c r="QYI1" s="99"/>
      <c r="QYJ1" s="99"/>
      <c r="QYK1" s="100"/>
      <c r="QYL1" s="99"/>
      <c r="QYM1" s="99"/>
      <c r="QYN1" s="99"/>
      <c r="QYO1" s="99"/>
      <c r="QYP1" s="100"/>
      <c r="QYQ1" s="99"/>
      <c r="QYR1" s="99"/>
      <c r="QYS1" s="99"/>
      <c r="QYT1" s="99"/>
      <c r="QYU1" s="100"/>
      <c r="QYV1" s="99"/>
      <c r="QYW1" s="99"/>
      <c r="QYX1" s="99"/>
      <c r="QYY1" s="99"/>
      <c r="QYZ1" s="100"/>
      <c r="QZA1" s="99"/>
      <c r="QZB1" s="99"/>
      <c r="QZC1" s="99"/>
      <c r="QZD1" s="99"/>
      <c r="QZE1" s="100"/>
      <c r="QZF1" s="99"/>
      <c r="QZG1" s="99"/>
      <c r="QZH1" s="99"/>
      <c r="QZI1" s="99"/>
      <c r="QZJ1" s="100"/>
      <c r="QZK1" s="99"/>
      <c r="QZL1" s="99"/>
      <c r="QZM1" s="99"/>
      <c r="QZN1" s="99"/>
      <c r="QZO1" s="100"/>
      <c r="QZP1" s="99"/>
      <c r="QZQ1" s="99"/>
      <c r="QZR1" s="99"/>
      <c r="QZS1" s="99"/>
      <c r="QZT1" s="100"/>
      <c r="QZU1" s="99"/>
      <c r="QZV1" s="99"/>
      <c r="QZW1" s="99"/>
      <c r="QZX1" s="99"/>
      <c r="QZY1" s="100"/>
      <c r="QZZ1" s="99"/>
      <c r="RAA1" s="99"/>
      <c r="RAB1" s="99"/>
      <c r="RAC1" s="99"/>
      <c r="RAD1" s="100"/>
      <c r="RAE1" s="99"/>
      <c r="RAF1" s="99"/>
      <c r="RAG1" s="99"/>
      <c r="RAH1" s="99"/>
      <c r="RAI1" s="100"/>
      <c r="RAJ1" s="99"/>
      <c r="RAK1" s="99"/>
      <c r="RAL1" s="99"/>
      <c r="RAM1" s="99"/>
      <c r="RAN1" s="100"/>
      <c r="RAO1" s="99"/>
      <c r="RAP1" s="99"/>
      <c r="RAQ1" s="99"/>
      <c r="RAR1" s="99"/>
      <c r="RAS1" s="100"/>
      <c r="RAT1" s="99"/>
      <c r="RAU1" s="99"/>
      <c r="RAV1" s="99"/>
      <c r="RAW1" s="99"/>
      <c r="RAX1" s="100"/>
      <c r="RAY1" s="99"/>
      <c r="RAZ1" s="99"/>
      <c r="RBA1" s="99"/>
      <c r="RBB1" s="99"/>
      <c r="RBC1" s="100"/>
      <c r="RBD1" s="99"/>
      <c r="RBE1" s="99"/>
      <c r="RBF1" s="99"/>
      <c r="RBG1" s="99"/>
      <c r="RBH1" s="100"/>
      <c r="RBI1" s="99"/>
      <c r="RBJ1" s="99"/>
      <c r="RBK1" s="99"/>
      <c r="RBL1" s="99"/>
      <c r="RBM1" s="100"/>
      <c r="RBN1" s="99"/>
      <c r="RBO1" s="99"/>
      <c r="RBP1" s="99"/>
      <c r="RBQ1" s="99"/>
      <c r="RBR1" s="100"/>
      <c r="RBS1" s="99"/>
      <c r="RBT1" s="99"/>
      <c r="RBU1" s="99"/>
      <c r="RBV1" s="99"/>
      <c r="RBW1" s="100"/>
      <c r="RBX1" s="99"/>
      <c r="RBY1" s="99"/>
      <c r="RBZ1" s="99"/>
      <c r="RCA1" s="99"/>
      <c r="RCB1" s="100"/>
      <c r="RCC1" s="99"/>
      <c r="RCD1" s="99"/>
      <c r="RCE1" s="99"/>
      <c r="RCF1" s="99"/>
      <c r="RCG1" s="100"/>
      <c r="RCH1" s="99"/>
      <c r="RCI1" s="99"/>
      <c r="RCJ1" s="99"/>
      <c r="RCK1" s="99"/>
      <c r="RCL1" s="100"/>
      <c r="RCM1" s="99"/>
      <c r="RCN1" s="99"/>
      <c r="RCO1" s="99"/>
      <c r="RCP1" s="99"/>
      <c r="RCQ1" s="100"/>
      <c r="RCR1" s="99"/>
      <c r="RCS1" s="99"/>
      <c r="RCT1" s="99"/>
      <c r="RCU1" s="99"/>
      <c r="RCV1" s="100"/>
      <c r="RCW1" s="99"/>
      <c r="RCX1" s="99"/>
      <c r="RCY1" s="99"/>
      <c r="RCZ1" s="99"/>
      <c r="RDA1" s="100"/>
      <c r="RDB1" s="99"/>
      <c r="RDC1" s="99"/>
      <c r="RDD1" s="99"/>
      <c r="RDE1" s="99"/>
      <c r="RDF1" s="100"/>
      <c r="RDG1" s="99"/>
      <c r="RDH1" s="99"/>
      <c r="RDI1" s="99"/>
      <c r="RDJ1" s="99"/>
      <c r="RDK1" s="100"/>
      <c r="RDL1" s="99"/>
      <c r="RDM1" s="99"/>
      <c r="RDN1" s="99"/>
      <c r="RDO1" s="99"/>
      <c r="RDP1" s="100"/>
      <c r="RDQ1" s="99"/>
      <c r="RDR1" s="99"/>
      <c r="RDS1" s="99"/>
      <c r="RDT1" s="99"/>
      <c r="RDU1" s="100"/>
      <c r="RDV1" s="99"/>
      <c r="RDW1" s="99"/>
      <c r="RDX1" s="99"/>
      <c r="RDY1" s="99"/>
      <c r="RDZ1" s="100"/>
      <c r="REA1" s="99"/>
      <c r="REB1" s="99"/>
      <c r="REC1" s="99"/>
      <c r="RED1" s="99"/>
      <c r="REE1" s="100"/>
      <c r="REF1" s="99"/>
      <c r="REG1" s="99"/>
      <c r="REH1" s="99"/>
      <c r="REI1" s="99"/>
      <c r="REJ1" s="100"/>
      <c r="REK1" s="99"/>
      <c r="REL1" s="99"/>
      <c r="REM1" s="99"/>
      <c r="REN1" s="99"/>
      <c r="REO1" s="100"/>
      <c r="REP1" s="99"/>
      <c r="REQ1" s="99"/>
      <c r="RER1" s="99"/>
      <c r="RES1" s="99"/>
      <c r="RET1" s="100"/>
      <c r="REU1" s="99"/>
      <c r="REV1" s="99"/>
      <c r="REW1" s="99"/>
      <c r="REX1" s="99"/>
      <c r="REY1" s="100"/>
      <c r="REZ1" s="99"/>
      <c r="RFA1" s="99"/>
      <c r="RFB1" s="99"/>
      <c r="RFC1" s="99"/>
      <c r="RFD1" s="100"/>
      <c r="RFE1" s="99"/>
      <c r="RFF1" s="99"/>
      <c r="RFG1" s="99"/>
      <c r="RFH1" s="99"/>
      <c r="RFI1" s="100"/>
      <c r="RFJ1" s="99"/>
      <c r="RFK1" s="99"/>
      <c r="RFL1" s="99"/>
      <c r="RFM1" s="99"/>
      <c r="RFN1" s="100"/>
      <c r="RFO1" s="99"/>
      <c r="RFP1" s="99"/>
      <c r="RFQ1" s="99"/>
      <c r="RFR1" s="99"/>
      <c r="RFS1" s="100"/>
      <c r="RFT1" s="99"/>
      <c r="RFU1" s="99"/>
      <c r="RFV1" s="99"/>
      <c r="RFW1" s="99"/>
      <c r="RFX1" s="100"/>
      <c r="RFY1" s="99"/>
      <c r="RFZ1" s="99"/>
      <c r="RGA1" s="99"/>
      <c r="RGB1" s="99"/>
      <c r="RGC1" s="100"/>
      <c r="RGD1" s="99"/>
      <c r="RGE1" s="99"/>
      <c r="RGF1" s="99"/>
      <c r="RGG1" s="99"/>
      <c r="RGH1" s="100"/>
      <c r="RGI1" s="99"/>
      <c r="RGJ1" s="99"/>
      <c r="RGK1" s="99"/>
      <c r="RGL1" s="99"/>
      <c r="RGM1" s="100"/>
      <c r="RGN1" s="99"/>
      <c r="RGO1" s="99"/>
      <c r="RGP1" s="99"/>
      <c r="RGQ1" s="99"/>
      <c r="RGR1" s="100"/>
      <c r="RGS1" s="99"/>
      <c r="RGT1" s="99"/>
      <c r="RGU1" s="99"/>
      <c r="RGV1" s="99"/>
      <c r="RGW1" s="100"/>
      <c r="RGX1" s="99"/>
      <c r="RGY1" s="99"/>
      <c r="RGZ1" s="99"/>
      <c r="RHA1" s="99"/>
      <c r="RHB1" s="100"/>
      <c r="RHC1" s="99"/>
      <c r="RHD1" s="99"/>
      <c r="RHE1" s="99"/>
      <c r="RHF1" s="99"/>
      <c r="RHG1" s="100"/>
      <c r="RHH1" s="99"/>
      <c r="RHI1" s="99"/>
      <c r="RHJ1" s="99"/>
      <c r="RHK1" s="99"/>
      <c r="RHL1" s="100"/>
      <c r="RHM1" s="99"/>
      <c r="RHN1" s="99"/>
      <c r="RHO1" s="99"/>
      <c r="RHP1" s="99"/>
      <c r="RHQ1" s="100"/>
      <c r="RHR1" s="99"/>
      <c r="RHS1" s="99"/>
      <c r="RHT1" s="99"/>
      <c r="RHU1" s="99"/>
      <c r="RHV1" s="100"/>
      <c r="RHW1" s="99"/>
      <c r="RHX1" s="99"/>
      <c r="RHY1" s="99"/>
      <c r="RHZ1" s="99"/>
      <c r="RIA1" s="100"/>
      <c r="RIB1" s="99"/>
      <c r="RIC1" s="99"/>
      <c r="RID1" s="99"/>
      <c r="RIE1" s="99"/>
      <c r="RIF1" s="100"/>
      <c r="RIG1" s="99"/>
      <c r="RIH1" s="99"/>
      <c r="RII1" s="99"/>
      <c r="RIJ1" s="99"/>
      <c r="RIK1" s="100"/>
      <c r="RIL1" s="99"/>
      <c r="RIM1" s="99"/>
      <c r="RIN1" s="99"/>
      <c r="RIO1" s="99"/>
      <c r="RIP1" s="100"/>
      <c r="RIQ1" s="99"/>
      <c r="RIR1" s="99"/>
      <c r="RIS1" s="99"/>
      <c r="RIT1" s="99"/>
      <c r="RIU1" s="100"/>
      <c r="RIV1" s="99"/>
      <c r="RIW1" s="99"/>
      <c r="RIX1" s="99"/>
      <c r="RIY1" s="99"/>
      <c r="RIZ1" s="100"/>
      <c r="RJA1" s="99"/>
      <c r="RJB1" s="99"/>
      <c r="RJC1" s="99"/>
      <c r="RJD1" s="99"/>
      <c r="RJE1" s="100"/>
      <c r="RJF1" s="99"/>
      <c r="RJG1" s="99"/>
      <c r="RJH1" s="99"/>
      <c r="RJI1" s="99"/>
      <c r="RJJ1" s="100"/>
      <c r="RJK1" s="99"/>
      <c r="RJL1" s="99"/>
      <c r="RJM1" s="99"/>
      <c r="RJN1" s="99"/>
      <c r="RJO1" s="100"/>
      <c r="RJP1" s="99"/>
      <c r="RJQ1" s="99"/>
      <c r="RJR1" s="99"/>
      <c r="RJS1" s="99"/>
      <c r="RJT1" s="100"/>
      <c r="RJU1" s="99"/>
      <c r="RJV1" s="99"/>
      <c r="RJW1" s="99"/>
      <c r="RJX1" s="99"/>
      <c r="RJY1" s="100"/>
      <c r="RJZ1" s="99"/>
      <c r="RKA1" s="99"/>
      <c r="RKB1" s="99"/>
      <c r="RKC1" s="99"/>
      <c r="RKD1" s="100"/>
      <c r="RKE1" s="99"/>
      <c r="RKF1" s="99"/>
      <c r="RKG1" s="99"/>
      <c r="RKH1" s="99"/>
      <c r="RKI1" s="100"/>
      <c r="RKJ1" s="99"/>
      <c r="RKK1" s="99"/>
      <c r="RKL1" s="99"/>
      <c r="RKM1" s="99"/>
      <c r="RKN1" s="100"/>
      <c r="RKO1" s="99"/>
      <c r="RKP1" s="99"/>
      <c r="RKQ1" s="99"/>
      <c r="RKR1" s="99"/>
      <c r="RKS1" s="100"/>
      <c r="RKT1" s="99"/>
      <c r="RKU1" s="99"/>
      <c r="RKV1" s="99"/>
      <c r="RKW1" s="99"/>
      <c r="RKX1" s="100"/>
      <c r="RKY1" s="99"/>
      <c r="RKZ1" s="99"/>
      <c r="RLA1" s="99"/>
      <c r="RLB1" s="99"/>
      <c r="RLC1" s="100"/>
      <c r="RLD1" s="99"/>
      <c r="RLE1" s="99"/>
      <c r="RLF1" s="99"/>
      <c r="RLG1" s="99"/>
      <c r="RLH1" s="100"/>
      <c r="RLI1" s="99"/>
      <c r="RLJ1" s="99"/>
      <c r="RLK1" s="99"/>
      <c r="RLL1" s="99"/>
      <c r="RLM1" s="100"/>
      <c r="RLN1" s="99"/>
      <c r="RLO1" s="99"/>
      <c r="RLP1" s="99"/>
      <c r="RLQ1" s="99"/>
      <c r="RLR1" s="100"/>
      <c r="RLS1" s="99"/>
      <c r="RLT1" s="99"/>
      <c r="RLU1" s="99"/>
      <c r="RLV1" s="99"/>
      <c r="RLW1" s="100"/>
      <c r="RLX1" s="99"/>
      <c r="RLY1" s="99"/>
      <c r="RLZ1" s="99"/>
      <c r="RMA1" s="99"/>
      <c r="RMB1" s="100"/>
      <c r="RMC1" s="99"/>
      <c r="RMD1" s="99"/>
      <c r="RME1" s="99"/>
      <c r="RMF1" s="99"/>
      <c r="RMG1" s="100"/>
      <c r="RMH1" s="99"/>
      <c r="RMI1" s="99"/>
      <c r="RMJ1" s="99"/>
      <c r="RMK1" s="99"/>
      <c r="RML1" s="100"/>
      <c r="RMM1" s="99"/>
      <c r="RMN1" s="99"/>
      <c r="RMO1" s="99"/>
      <c r="RMP1" s="99"/>
      <c r="RMQ1" s="100"/>
      <c r="RMR1" s="99"/>
      <c r="RMS1" s="99"/>
      <c r="RMT1" s="99"/>
      <c r="RMU1" s="99"/>
      <c r="RMV1" s="100"/>
      <c r="RMW1" s="99"/>
      <c r="RMX1" s="99"/>
      <c r="RMY1" s="99"/>
      <c r="RMZ1" s="99"/>
      <c r="RNA1" s="100"/>
      <c r="RNB1" s="99"/>
      <c r="RNC1" s="99"/>
      <c r="RND1" s="99"/>
      <c r="RNE1" s="99"/>
      <c r="RNF1" s="100"/>
      <c r="RNG1" s="99"/>
      <c r="RNH1" s="99"/>
      <c r="RNI1" s="99"/>
      <c r="RNJ1" s="99"/>
      <c r="RNK1" s="100"/>
      <c r="RNL1" s="99"/>
      <c r="RNM1" s="99"/>
      <c r="RNN1" s="99"/>
      <c r="RNO1" s="99"/>
      <c r="RNP1" s="100"/>
      <c r="RNQ1" s="99"/>
      <c r="RNR1" s="99"/>
      <c r="RNS1" s="99"/>
      <c r="RNT1" s="99"/>
      <c r="RNU1" s="100"/>
      <c r="RNV1" s="99"/>
      <c r="RNW1" s="99"/>
      <c r="RNX1" s="99"/>
      <c r="RNY1" s="99"/>
      <c r="RNZ1" s="100"/>
      <c r="ROA1" s="99"/>
      <c r="ROB1" s="99"/>
      <c r="ROC1" s="99"/>
      <c r="ROD1" s="99"/>
      <c r="ROE1" s="100"/>
      <c r="ROF1" s="99"/>
      <c r="ROG1" s="99"/>
      <c r="ROH1" s="99"/>
      <c r="ROI1" s="99"/>
      <c r="ROJ1" s="100"/>
      <c r="ROK1" s="99"/>
      <c r="ROL1" s="99"/>
      <c r="ROM1" s="99"/>
      <c r="RON1" s="99"/>
      <c r="ROO1" s="100"/>
      <c r="ROP1" s="99"/>
      <c r="ROQ1" s="99"/>
      <c r="ROR1" s="99"/>
      <c r="ROS1" s="99"/>
      <c r="ROT1" s="100"/>
      <c r="ROU1" s="99"/>
      <c r="ROV1" s="99"/>
      <c r="ROW1" s="99"/>
      <c r="ROX1" s="99"/>
      <c r="ROY1" s="100"/>
      <c r="ROZ1" s="99"/>
      <c r="RPA1" s="99"/>
      <c r="RPB1" s="99"/>
      <c r="RPC1" s="99"/>
      <c r="RPD1" s="100"/>
      <c r="RPE1" s="99"/>
      <c r="RPF1" s="99"/>
      <c r="RPG1" s="99"/>
      <c r="RPH1" s="99"/>
      <c r="RPI1" s="100"/>
      <c r="RPJ1" s="99"/>
      <c r="RPK1" s="99"/>
      <c r="RPL1" s="99"/>
      <c r="RPM1" s="99"/>
      <c r="RPN1" s="100"/>
      <c r="RPO1" s="99"/>
      <c r="RPP1" s="99"/>
      <c r="RPQ1" s="99"/>
      <c r="RPR1" s="99"/>
      <c r="RPS1" s="100"/>
      <c r="RPT1" s="99"/>
      <c r="RPU1" s="99"/>
      <c r="RPV1" s="99"/>
      <c r="RPW1" s="99"/>
      <c r="RPX1" s="100"/>
      <c r="RPY1" s="99"/>
      <c r="RPZ1" s="99"/>
      <c r="RQA1" s="99"/>
      <c r="RQB1" s="99"/>
      <c r="RQC1" s="100"/>
      <c r="RQD1" s="99"/>
      <c r="RQE1" s="99"/>
      <c r="RQF1" s="99"/>
      <c r="RQG1" s="99"/>
      <c r="RQH1" s="100"/>
      <c r="RQI1" s="99"/>
      <c r="RQJ1" s="99"/>
      <c r="RQK1" s="99"/>
      <c r="RQL1" s="99"/>
      <c r="RQM1" s="100"/>
      <c r="RQN1" s="99"/>
      <c r="RQO1" s="99"/>
      <c r="RQP1" s="99"/>
      <c r="RQQ1" s="99"/>
      <c r="RQR1" s="100"/>
      <c r="RQS1" s="99"/>
      <c r="RQT1" s="99"/>
      <c r="RQU1" s="99"/>
      <c r="RQV1" s="99"/>
      <c r="RQW1" s="100"/>
      <c r="RQX1" s="99"/>
      <c r="RQY1" s="99"/>
      <c r="RQZ1" s="99"/>
      <c r="RRA1" s="99"/>
      <c r="RRB1" s="100"/>
      <c r="RRC1" s="99"/>
      <c r="RRD1" s="99"/>
      <c r="RRE1" s="99"/>
      <c r="RRF1" s="99"/>
      <c r="RRG1" s="100"/>
      <c r="RRH1" s="99"/>
      <c r="RRI1" s="99"/>
      <c r="RRJ1" s="99"/>
      <c r="RRK1" s="99"/>
      <c r="RRL1" s="100"/>
      <c r="RRM1" s="99"/>
      <c r="RRN1" s="99"/>
      <c r="RRO1" s="99"/>
      <c r="RRP1" s="99"/>
      <c r="RRQ1" s="100"/>
      <c r="RRR1" s="99"/>
      <c r="RRS1" s="99"/>
      <c r="RRT1" s="99"/>
      <c r="RRU1" s="99"/>
      <c r="RRV1" s="100"/>
      <c r="RRW1" s="99"/>
      <c r="RRX1" s="99"/>
      <c r="RRY1" s="99"/>
      <c r="RRZ1" s="99"/>
      <c r="RSA1" s="100"/>
      <c r="RSB1" s="99"/>
      <c r="RSC1" s="99"/>
      <c r="RSD1" s="99"/>
      <c r="RSE1" s="99"/>
      <c r="RSF1" s="100"/>
      <c r="RSG1" s="99"/>
      <c r="RSH1" s="99"/>
      <c r="RSI1" s="99"/>
      <c r="RSJ1" s="99"/>
      <c r="RSK1" s="100"/>
      <c r="RSL1" s="99"/>
      <c r="RSM1" s="99"/>
      <c r="RSN1" s="99"/>
      <c r="RSO1" s="99"/>
      <c r="RSP1" s="100"/>
      <c r="RSQ1" s="99"/>
      <c r="RSR1" s="99"/>
      <c r="RSS1" s="99"/>
      <c r="RST1" s="99"/>
      <c r="RSU1" s="100"/>
      <c r="RSV1" s="99"/>
      <c r="RSW1" s="99"/>
      <c r="RSX1" s="99"/>
      <c r="RSY1" s="99"/>
      <c r="RSZ1" s="100"/>
      <c r="RTA1" s="99"/>
      <c r="RTB1" s="99"/>
      <c r="RTC1" s="99"/>
      <c r="RTD1" s="99"/>
      <c r="RTE1" s="100"/>
      <c r="RTF1" s="99"/>
      <c r="RTG1" s="99"/>
      <c r="RTH1" s="99"/>
      <c r="RTI1" s="99"/>
      <c r="RTJ1" s="100"/>
      <c r="RTK1" s="99"/>
      <c r="RTL1" s="99"/>
      <c r="RTM1" s="99"/>
      <c r="RTN1" s="99"/>
      <c r="RTO1" s="100"/>
      <c r="RTP1" s="99"/>
      <c r="RTQ1" s="99"/>
      <c r="RTR1" s="99"/>
      <c r="RTS1" s="99"/>
      <c r="RTT1" s="100"/>
      <c r="RTU1" s="99"/>
      <c r="RTV1" s="99"/>
      <c r="RTW1" s="99"/>
      <c r="RTX1" s="99"/>
      <c r="RTY1" s="100"/>
      <c r="RTZ1" s="99"/>
      <c r="RUA1" s="99"/>
      <c r="RUB1" s="99"/>
      <c r="RUC1" s="99"/>
      <c r="RUD1" s="100"/>
      <c r="RUE1" s="99"/>
      <c r="RUF1" s="99"/>
      <c r="RUG1" s="99"/>
      <c r="RUH1" s="99"/>
      <c r="RUI1" s="100"/>
      <c r="RUJ1" s="99"/>
      <c r="RUK1" s="99"/>
      <c r="RUL1" s="99"/>
      <c r="RUM1" s="99"/>
      <c r="RUN1" s="100"/>
      <c r="RUO1" s="99"/>
      <c r="RUP1" s="99"/>
      <c r="RUQ1" s="99"/>
      <c r="RUR1" s="99"/>
      <c r="RUS1" s="100"/>
      <c r="RUT1" s="99"/>
      <c r="RUU1" s="99"/>
      <c r="RUV1" s="99"/>
      <c r="RUW1" s="99"/>
      <c r="RUX1" s="100"/>
      <c r="RUY1" s="99"/>
      <c r="RUZ1" s="99"/>
      <c r="RVA1" s="99"/>
      <c r="RVB1" s="99"/>
      <c r="RVC1" s="100"/>
      <c r="RVD1" s="99"/>
      <c r="RVE1" s="99"/>
      <c r="RVF1" s="99"/>
      <c r="RVG1" s="99"/>
      <c r="RVH1" s="100"/>
      <c r="RVI1" s="99"/>
      <c r="RVJ1" s="99"/>
      <c r="RVK1" s="99"/>
      <c r="RVL1" s="99"/>
      <c r="RVM1" s="100"/>
      <c r="RVN1" s="99"/>
      <c r="RVO1" s="99"/>
      <c r="RVP1" s="99"/>
      <c r="RVQ1" s="99"/>
      <c r="RVR1" s="100"/>
      <c r="RVS1" s="99"/>
      <c r="RVT1" s="99"/>
      <c r="RVU1" s="99"/>
      <c r="RVV1" s="99"/>
      <c r="RVW1" s="100"/>
      <c r="RVX1" s="99"/>
      <c r="RVY1" s="99"/>
      <c r="RVZ1" s="99"/>
      <c r="RWA1" s="99"/>
      <c r="RWB1" s="100"/>
      <c r="RWC1" s="99"/>
      <c r="RWD1" s="99"/>
      <c r="RWE1" s="99"/>
      <c r="RWF1" s="99"/>
      <c r="RWG1" s="100"/>
      <c r="RWH1" s="99"/>
      <c r="RWI1" s="99"/>
      <c r="RWJ1" s="99"/>
      <c r="RWK1" s="99"/>
      <c r="RWL1" s="100"/>
      <c r="RWM1" s="99"/>
      <c r="RWN1" s="99"/>
      <c r="RWO1" s="99"/>
      <c r="RWP1" s="99"/>
      <c r="RWQ1" s="100"/>
      <c r="RWR1" s="99"/>
      <c r="RWS1" s="99"/>
      <c r="RWT1" s="99"/>
      <c r="RWU1" s="99"/>
      <c r="RWV1" s="100"/>
      <c r="RWW1" s="99"/>
      <c r="RWX1" s="99"/>
      <c r="RWY1" s="99"/>
      <c r="RWZ1" s="99"/>
      <c r="RXA1" s="100"/>
      <c r="RXB1" s="99"/>
      <c r="RXC1" s="99"/>
      <c r="RXD1" s="99"/>
      <c r="RXE1" s="99"/>
      <c r="RXF1" s="100"/>
      <c r="RXG1" s="99"/>
      <c r="RXH1" s="99"/>
      <c r="RXI1" s="99"/>
      <c r="RXJ1" s="99"/>
      <c r="RXK1" s="100"/>
      <c r="RXL1" s="99"/>
      <c r="RXM1" s="99"/>
      <c r="RXN1" s="99"/>
      <c r="RXO1" s="99"/>
      <c r="RXP1" s="100"/>
      <c r="RXQ1" s="99"/>
      <c r="RXR1" s="99"/>
      <c r="RXS1" s="99"/>
      <c r="RXT1" s="99"/>
      <c r="RXU1" s="100"/>
      <c r="RXV1" s="99"/>
      <c r="RXW1" s="99"/>
      <c r="RXX1" s="99"/>
      <c r="RXY1" s="99"/>
      <c r="RXZ1" s="100"/>
      <c r="RYA1" s="99"/>
      <c r="RYB1" s="99"/>
      <c r="RYC1" s="99"/>
      <c r="RYD1" s="99"/>
      <c r="RYE1" s="100"/>
      <c r="RYF1" s="99"/>
      <c r="RYG1" s="99"/>
      <c r="RYH1" s="99"/>
      <c r="RYI1" s="99"/>
      <c r="RYJ1" s="100"/>
      <c r="RYK1" s="99"/>
      <c r="RYL1" s="99"/>
      <c r="RYM1" s="99"/>
      <c r="RYN1" s="99"/>
      <c r="RYO1" s="100"/>
      <c r="RYP1" s="99"/>
      <c r="RYQ1" s="99"/>
      <c r="RYR1" s="99"/>
      <c r="RYS1" s="99"/>
      <c r="RYT1" s="100"/>
      <c r="RYU1" s="99"/>
      <c r="RYV1" s="99"/>
      <c r="RYW1" s="99"/>
      <c r="RYX1" s="99"/>
      <c r="RYY1" s="100"/>
      <c r="RYZ1" s="99"/>
      <c r="RZA1" s="99"/>
      <c r="RZB1" s="99"/>
      <c r="RZC1" s="99"/>
      <c r="RZD1" s="100"/>
      <c r="RZE1" s="99"/>
      <c r="RZF1" s="99"/>
      <c r="RZG1" s="99"/>
      <c r="RZH1" s="99"/>
      <c r="RZI1" s="100"/>
      <c r="RZJ1" s="99"/>
      <c r="RZK1" s="99"/>
      <c r="RZL1" s="99"/>
      <c r="RZM1" s="99"/>
      <c r="RZN1" s="100"/>
      <c r="RZO1" s="99"/>
      <c r="RZP1" s="99"/>
      <c r="RZQ1" s="99"/>
      <c r="RZR1" s="99"/>
      <c r="RZS1" s="100"/>
      <c r="RZT1" s="99"/>
      <c r="RZU1" s="99"/>
      <c r="RZV1" s="99"/>
      <c r="RZW1" s="99"/>
      <c r="RZX1" s="100"/>
      <c r="RZY1" s="99"/>
      <c r="RZZ1" s="99"/>
      <c r="SAA1" s="99"/>
      <c r="SAB1" s="99"/>
      <c r="SAC1" s="100"/>
      <c r="SAD1" s="99"/>
      <c r="SAE1" s="99"/>
      <c r="SAF1" s="99"/>
      <c r="SAG1" s="99"/>
      <c r="SAH1" s="100"/>
      <c r="SAI1" s="99"/>
      <c r="SAJ1" s="99"/>
      <c r="SAK1" s="99"/>
      <c r="SAL1" s="99"/>
      <c r="SAM1" s="100"/>
      <c r="SAN1" s="99"/>
      <c r="SAO1" s="99"/>
      <c r="SAP1" s="99"/>
      <c r="SAQ1" s="99"/>
      <c r="SAR1" s="100"/>
      <c r="SAS1" s="99"/>
      <c r="SAT1" s="99"/>
      <c r="SAU1" s="99"/>
      <c r="SAV1" s="99"/>
      <c r="SAW1" s="100"/>
      <c r="SAX1" s="99"/>
      <c r="SAY1" s="99"/>
      <c r="SAZ1" s="99"/>
      <c r="SBA1" s="99"/>
      <c r="SBB1" s="100"/>
      <c r="SBC1" s="99"/>
      <c r="SBD1" s="99"/>
      <c r="SBE1" s="99"/>
      <c r="SBF1" s="99"/>
      <c r="SBG1" s="100"/>
      <c r="SBH1" s="99"/>
      <c r="SBI1" s="99"/>
      <c r="SBJ1" s="99"/>
      <c r="SBK1" s="99"/>
      <c r="SBL1" s="100"/>
      <c r="SBM1" s="99"/>
      <c r="SBN1" s="99"/>
      <c r="SBO1" s="99"/>
      <c r="SBP1" s="99"/>
      <c r="SBQ1" s="100"/>
      <c r="SBR1" s="99"/>
      <c r="SBS1" s="99"/>
      <c r="SBT1" s="99"/>
      <c r="SBU1" s="99"/>
      <c r="SBV1" s="100"/>
      <c r="SBW1" s="99"/>
      <c r="SBX1" s="99"/>
      <c r="SBY1" s="99"/>
      <c r="SBZ1" s="99"/>
      <c r="SCA1" s="100"/>
      <c r="SCB1" s="99"/>
      <c r="SCC1" s="99"/>
      <c r="SCD1" s="99"/>
      <c r="SCE1" s="99"/>
      <c r="SCF1" s="100"/>
      <c r="SCG1" s="99"/>
      <c r="SCH1" s="99"/>
      <c r="SCI1" s="99"/>
      <c r="SCJ1" s="99"/>
      <c r="SCK1" s="100"/>
      <c r="SCL1" s="99"/>
      <c r="SCM1" s="99"/>
      <c r="SCN1" s="99"/>
      <c r="SCO1" s="99"/>
      <c r="SCP1" s="100"/>
      <c r="SCQ1" s="99"/>
      <c r="SCR1" s="99"/>
      <c r="SCS1" s="99"/>
      <c r="SCT1" s="99"/>
      <c r="SCU1" s="100"/>
      <c r="SCV1" s="99"/>
      <c r="SCW1" s="99"/>
      <c r="SCX1" s="99"/>
      <c r="SCY1" s="99"/>
      <c r="SCZ1" s="100"/>
      <c r="SDA1" s="99"/>
      <c r="SDB1" s="99"/>
      <c r="SDC1" s="99"/>
      <c r="SDD1" s="99"/>
      <c r="SDE1" s="100"/>
      <c r="SDF1" s="99"/>
      <c r="SDG1" s="99"/>
      <c r="SDH1" s="99"/>
      <c r="SDI1" s="99"/>
      <c r="SDJ1" s="100"/>
      <c r="SDK1" s="99"/>
      <c r="SDL1" s="99"/>
      <c r="SDM1" s="99"/>
      <c r="SDN1" s="99"/>
      <c r="SDO1" s="100"/>
      <c r="SDP1" s="99"/>
      <c r="SDQ1" s="99"/>
      <c r="SDR1" s="99"/>
      <c r="SDS1" s="99"/>
      <c r="SDT1" s="100"/>
      <c r="SDU1" s="99"/>
      <c r="SDV1" s="99"/>
      <c r="SDW1" s="99"/>
      <c r="SDX1" s="99"/>
      <c r="SDY1" s="100"/>
      <c r="SDZ1" s="99"/>
      <c r="SEA1" s="99"/>
      <c r="SEB1" s="99"/>
      <c r="SEC1" s="99"/>
      <c r="SED1" s="100"/>
      <c r="SEE1" s="99"/>
      <c r="SEF1" s="99"/>
      <c r="SEG1" s="99"/>
      <c r="SEH1" s="99"/>
      <c r="SEI1" s="100"/>
      <c r="SEJ1" s="99"/>
      <c r="SEK1" s="99"/>
      <c r="SEL1" s="99"/>
      <c r="SEM1" s="99"/>
      <c r="SEN1" s="100"/>
      <c r="SEO1" s="99"/>
      <c r="SEP1" s="99"/>
      <c r="SEQ1" s="99"/>
      <c r="SER1" s="99"/>
      <c r="SES1" s="100"/>
      <c r="SET1" s="99"/>
      <c r="SEU1" s="99"/>
      <c r="SEV1" s="99"/>
      <c r="SEW1" s="99"/>
      <c r="SEX1" s="100"/>
      <c r="SEY1" s="99"/>
      <c r="SEZ1" s="99"/>
      <c r="SFA1" s="99"/>
      <c r="SFB1" s="99"/>
      <c r="SFC1" s="100"/>
      <c r="SFD1" s="99"/>
      <c r="SFE1" s="99"/>
      <c r="SFF1" s="99"/>
      <c r="SFG1" s="99"/>
      <c r="SFH1" s="100"/>
      <c r="SFI1" s="99"/>
      <c r="SFJ1" s="99"/>
      <c r="SFK1" s="99"/>
      <c r="SFL1" s="99"/>
      <c r="SFM1" s="100"/>
      <c r="SFN1" s="99"/>
      <c r="SFO1" s="99"/>
      <c r="SFP1" s="99"/>
      <c r="SFQ1" s="99"/>
      <c r="SFR1" s="100"/>
      <c r="SFS1" s="99"/>
      <c r="SFT1" s="99"/>
      <c r="SFU1" s="99"/>
      <c r="SFV1" s="99"/>
      <c r="SFW1" s="100"/>
      <c r="SFX1" s="99"/>
      <c r="SFY1" s="99"/>
      <c r="SFZ1" s="99"/>
      <c r="SGA1" s="99"/>
      <c r="SGB1" s="100"/>
      <c r="SGC1" s="99"/>
      <c r="SGD1" s="99"/>
      <c r="SGE1" s="99"/>
      <c r="SGF1" s="99"/>
      <c r="SGG1" s="100"/>
      <c r="SGH1" s="99"/>
      <c r="SGI1" s="99"/>
      <c r="SGJ1" s="99"/>
      <c r="SGK1" s="99"/>
      <c r="SGL1" s="100"/>
      <c r="SGM1" s="99"/>
      <c r="SGN1" s="99"/>
      <c r="SGO1" s="99"/>
      <c r="SGP1" s="99"/>
      <c r="SGQ1" s="100"/>
      <c r="SGR1" s="99"/>
      <c r="SGS1" s="99"/>
      <c r="SGT1" s="99"/>
      <c r="SGU1" s="99"/>
      <c r="SGV1" s="100"/>
      <c r="SGW1" s="99"/>
      <c r="SGX1" s="99"/>
      <c r="SGY1" s="99"/>
      <c r="SGZ1" s="99"/>
      <c r="SHA1" s="100"/>
      <c r="SHB1" s="99"/>
      <c r="SHC1" s="99"/>
      <c r="SHD1" s="99"/>
      <c r="SHE1" s="99"/>
      <c r="SHF1" s="100"/>
      <c r="SHG1" s="99"/>
      <c r="SHH1" s="99"/>
      <c r="SHI1" s="99"/>
      <c r="SHJ1" s="99"/>
      <c r="SHK1" s="100"/>
      <c r="SHL1" s="99"/>
      <c r="SHM1" s="99"/>
      <c r="SHN1" s="99"/>
      <c r="SHO1" s="99"/>
      <c r="SHP1" s="100"/>
      <c r="SHQ1" s="99"/>
      <c r="SHR1" s="99"/>
      <c r="SHS1" s="99"/>
      <c r="SHT1" s="99"/>
      <c r="SHU1" s="100"/>
      <c r="SHV1" s="99"/>
      <c r="SHW1" s="99"/>
      <c r="SHX1" s="99"/>
      <c r="SHY1" s="99"/>
      <c r="SHZ1" s="100"/>
      <c r="SIA1" s="99"/>
      <c r="SIB1" s="99"/>
      <c r="SIC1" s="99"/>
      <c r="SID1" s="99"/>
      <c r="SIE1" s="100"/>
      <c r="SIF1" s="99"/>
      <c r="SIG1" s="99"/>
      <c r="SIH1" s="99"/>
      <c r="SII1" s="99"/>
      <c r="SIJ1" s="100"/>
      <c r="SIK1" s="99"/>
      <c r="SIL1" s="99"/>
      <c r="SIM1" s="99"/>
      <c r="SIN1" s="99"/>
      <c r="SIO1" s="100"/>
      <c r="SIP1" s="99"/>
      <c r="SIQ1" s="99"/>
      <c r="SIR1" s="99"/>
      <c r="SIS1" s="99"/>
      <c r="SIT1" s="100"/>
      <c r="SIU1" s="99"/>
      <c r="SIV1" s="99"/>
      <c r="SIW1" s="99"/>
      <c r="SIX1" s="99"/>
      <c r="SIY1" s="100"/>
      <c r="SIZ1" s="99"/>
      <c r="SJA1" s="99"/>
      <c r="SJB1" s="99"/>
      <c r="SJC1" s="99"/>
      <c r="SJD1" s="100"/>
      <c r="SJE1" s="99"/>
      <c r="SJF1" s="99"/>
      <c r="SJG1" s="99"/>
      <c r="SJH1" s="99"/>
      <c r="SJI1" s="100"/>
      <c r="SJJ1" s="99"/>
      <c r="SJK1" s="99"/>
      <c r="SJL1" s="99"/>
      <c r="SJM1" s="99"/>
      <c r="SJN1" s="100"/>
      <c r="SJO1" s="99"/>
      <c r="SJP1" s="99"/>
      <c r="SJQ1" s="99"/>
      <c r="SJR1" s="99"/>
      <c r="SJS1" s="100"/>
      <c r="SJT1" s="99"/>
      <c r="SJU1" s="99"/>
      <c r="SJV1" s="99"/>
      <c r="SJW1" s="99"/>
      <c r="SJX1" s="100"/>
      <c r="SJY1" s="99"/>
      <c r="SJZ1" s="99"/>
      <c r="SKA1" s="99"/>
      <c r="SKB1" s="99"/>
      <c r="SKC1" s="100"/>
      <c r="SKD1" s="99"/>
      <c r="SKE1" s="99"/>
      <c r="SKF1" s="99"/>
      <c r="SKG1" s="99"/>
      <c r="SKH1" s="100"/>
      <c r="SKI1" s="99"/>
      <c r="SKJ1" s="99"/>
      <c r="SKK1" s="99"/>
      <c r="SKL1" s="99"/>
      <c r="SKM1" s="100"/>
      <c r="SKN1" s="99"/>
      <c r="SKO1" s="99"/>
      <c r="SKP1" s="99"/>
      <c r="SKQ1" s="99"/>
      <c r="SKR1" s="100"/>
      <c r="SKS1" s="99"/>
      <c r="SKT1" s="99"/>
      <c r="SKU1" s="99"/>
      <c r="SKV1" s="99"/>
      <c r="SKW1" s="100"/>
      <c r="SKX1" s="99"/>
      <c r="SKY1" s="99"/>
      <c r="SKZ1" s="99"/>
      <c r="SLA1" s="99"/>
      <c r="SLB1" s="100"/>
      <c r="SLC1" s="99"/>
      <c r="SLD1" s="99"/>
      <c r="SLE1" s="99"/>
      <c r="SLF1" s="99"/>
      <c r="SLG1" s="100"/>
      <c r="SLH1" s="99"/>
      <c r="SLI1" s="99"/>
      <c r="SLJ1" s="99"/>
      <c r="SLK1" s="99"/>
      <c r="SLL1" s="100"/>
      <c r="SLM1" s="99"/>
      <c r="SLN1" s="99"/>
      <c r="SLO1" s="99"/>
      <c r="SLP1" s="99"/>
      <c r="SLQ1" s="100"/>
      <c r="SLR1" s="99"/>
      <c r="SLS1" s="99"/>
      <c r="SLT1" s="99"/>
      <c r="SLU1" s="99"/>
      <c r="SLV1" s="100"/>
      <c r="SLW1" s="99"/>
      <c r="SLX1" s="99"/>
      <c r="SLY1" s="99"/>
      <c r="SLZ1" s="99"/>
      <c r="SMA1" s="100"/>
      <c r="SMB1" s="99"/>
      <c r="SMC1" s="99"/>
      <c r="SMD1" s="99"/>
      <c r="SME1" s="99"/>
      <c r="SMF1" s="100"/>
      <c r="SMG1" s="99"/>
      <c r="SMH1" s="99"/>
      <c r="SMI1" s="99"/>
      <c r="SMJ1" s="99"/>
      <c r="SMK1" s="100"/>
      <c r="SML1" s="99"/>
      <c r="SMM1" s="99"/>
      <c r="SMN1" s="99"/>
      <c r="SMO1" s="99"/>
      <c r="SMP1" s="100"/>
      <c r="SMQ1" s="99"/>
      <c r="SMR1" s="99"/>
      <c r="SMS1" s="99"/>
      <c r="SMT1" s="99"/>
      <c r="SMU1" s="100"/>
      <c r="SMV1" s="99"/>
      <c r="SMW1" s="99"/>
      <c r="SMX1" s="99"/>
      <c r="SMY1" s="99"/>
      <c r="SMZ1" s="100"/>
      <c r="SNA1" s="99"/>
      <c r="SNB1" s="99"/>
      <c r="SNC1" s="99"/>
      <c r="SND1" s="99"/>
      <c r="SNE1" s="100"/>
      <c r="SNF1" s="99"/>
      <c r="SNG1" s="99"/>
      <c r="SNH1" s="99"/>
      <c r="SNI1" s="99"/>
      <c r="SNJ1" s="100"/>
      <c r="SNK1" s="99"/>
      <c r="SNL1" s="99"/>
      <c r="SNM1" s="99"/>
      <c r="SNN1" s="99"/>
      <c r="SNO1" s="100"/>
      <c r="SNP1" s="99"/>
      <c r="SNQ1" s="99"/>
      <c r="SNR1" s="99"/>
      <c r="SNS1" s="99"/>
      <c r="SNT1" s="100"/>
      <c r="SNU1" s="99"/>
      <c r="SNV1" s="99"/>
      <c r="SNW1" s="99"/>
      <c r="SNX1" s="99"/>
      <c r="SNY1" s="100"/>
      <c r="SNZ1" s="99"/>
      <c r="SOA1" s="99"/>
      <c r="SOB1" s="99"/>
      <c r="SOC1" s="99"/>
      <c r="SOD1" s="100"/>
      <c r="SOE1" s="99"/>
      <c r="SOF1" s="99"/>
      <c r="SOG1" s="99"/>
      <c r="SOH1" s="99"/>
      <c r="SOI1" s="100"/>
      <c r="SOJ1" s="99"/>
      <c r="SOK1" s="99"/>
      <c r="SOL1" s="99"/>
      <c r="SOM1" s="99"/>
      <c r="SON1" s="100"/>
      <c r="SOO1" s="99"/>
      <c r="SOP1" s="99"/>
      <c r="SOQ1" s="99"/>
      <c r="SOR1" s="99"/>
      <c r="SOS1" s="100"/>
      <c r="SOT1" s="99"/>
      <c r="SOU1" s="99"/>
      <c r="SOV1" s="99"/>
      <c r="SOW1" s="99"/>
      <c r="SOX1" s="100"/>
      <c r="SOY1" s="99"/>
      <c r="SOZ1" s="99"/>
      <c r="SPA1" s="99"/>
      <c r="SPB1" s="99"/>
      <c r="SPC1" s="100"/>
      <c r="SPD1" s="99"/>
      <c r="SPE1" s="99"/>
      <c r="SPF1" s="99"/>
      <c r="SPG1" s="99"/>
      <c r="SPH1" s="100"/>
      <c r="SPI1" s="99"/>
      <c r="SPJ1" s="99"/>
      <c r="SPK1" s="99"/>
      <c r="SPL1" s="99"/>
      <c r="SPM1" s="100"/>
      <c r="SPN1" s="99"/>
      <c r="SPO1" s="99"/>
      <c r="SPP1" s="99"/>
      <c r="SPQ1" s="99"/>
      <c r="SPR1" s="100"/>
      <c r="SPS1" s="99"/>
      <c r="SPT1" s="99"/>
      <c r="SPU1" s="99"/>
      <c r="SPV1" s="99"/>
      <c r="SPW1" s="100"/>
      <c r="SPX1" s="99"/>
      <c r="SPY1" s="99"/>
      <c r="SPZ1" s="99"/>
      <c r="SQA1" s="99"/>
      <c r="SQB1" s="100"/>
      <c r="SQC1" s="99"/>
      <c r="SQD1" s="99"/>
      <c r="SQE1" s="99"/>
      <c r="SQF1" s="99"/>
      <c r="SQG1" s="100"/>
      <c r="SQH1" s="99"/>
      <c r="SQI1" s="99"/>
      <c r="SQJ1" s="99"/>
      <c r="SQK1" s="99"/>
      <c r="SQL1" s="100"/>
      <c r="SQM1" s="99"/>
      <c r="SQN1" s="99"/>
      <c r="SQO1" s="99"/>
      <c r="SQP1" s="99"/>
      <c r="SQQ1" s="100"/>
      <c r="SQR1" s="99"/>
      <c r="SQS1" s="99"/>
      <c r="SQT1" s="99"/>
      <c r="SQU1" s="99"/>
      <c r="SQV1" s="100"/>
      <c r="SQW1" s="99"/>
      <c r="SQX1" s="99"/>
      <c r="SQY1" s="99"/>
      <c r="SQZ1" s="99"/>
      <c r="SRA1" s="100"/>
      <c r="SRB1" s="99"/>
      <c r="SRC1" s="99"/>
      <c r="SRD1" s="99"/>
      <c r="SRE1" s="99"/>
      <c r="SRF1" s="100"/>
      <c r="SRG1" s="99"/>
      <c r="SRH1" s="99"/>
      <c r="SRI1" s="99"/>
      <c r="SRJ1" s="99"/>
      <c r="SRK1" s="100"/>
      <c r="SRL1" s="99"/>
      <c r="SRM1" s="99"/>
      <c r="SRN1" s="99"/>
      <c r="SRO1" s="99"/>
      <c r="SRP1" s="100"/>
      <c r="SRQ1" s="99"/>
      <c r="SRR1" s="99"/>
      <c r="SRS1" s="99"/>
      <c r="SRT1" s="99"/>
      <c r="SRU1" s="100"/>
      <c r="SRV1" s="99"/>
      <c r="SRW1" s="99"/>
      <c r="SRX1" s="99"/>
      <c r="SRY1" s="99"/>
      <c r="SRZ1" s="100"/>
      <c r="SSA1" s="99"/>
      <c r="SSB1" s="99"/>
      <c r="SSC1" s="99"/>
      <c r="SSD1" s="99"/>
      <c r="SSE1" s="100"/>
      <c r="SSF1" s="99"/>
      <c r="SSG1" s="99"/>
      <c r="SSH1" s="99"/>
      <c r="SSI1" s="99"/>
      <c r="SSJ1" s="100"/>
      <c r="SSK1" s="99"/>
      <c r="SSL1" s="99"/>
      <c r="SSM1" s="99"/>
      <c r="SSN1" s="99"/>
      <c r="SSO1" s="100"/>
      <c r="SSP1" s="99"/>
      <c r="SSQ1" s="99"/>
      <c r="SSR1" s="99"/>
      <c r="SSS1" s="99"/>
      <c r="SST1" s="100"/>
      <c r="SSU1" s="99"/>
      <c r="SSV1" s="99"/>
      <c r="SSW1" s="99"/>
      <c r="SSX1" s="99"/>
      <c r="SSY1" s="100"/>
      <c r="SSZ1" s="99"/>
      <c r="STA1" s="99"/>
      <c r="STB1" s="99"/>
      <c r="STC1" s="99"/>
      <c r="STD1" s="100"/>
      <c r="STE1" s="99"/>
      <c r="STF1" s="99"/>
      <c r="STG1" s="99"/>
      <c r="STH1" s="99"/>
      <c r="STI1" s="100"/>
      <c r="STJ1" s="99"/>
      <c r="STK1" s="99"/>
      <c r="STL1" s="99"/>
      <c r="STM1" s="99"/>
      <c r="STN1" s="100"/>
      <c r="STO1" s="99"/>
      <c r="STP1" s="99"/>
      <c r="STQ1" s="99"/>
      <c r="STR1" s="99"/>
      <c r="STS1" s="100"/>
      <c r="STT1" s="99"/>
      <c r="STU1" s="99"/>
      <c r="STV1" s="99"/>
      <c r="STW1" s="99"/>
      <c r="STX1" s="100"/>
      <c r="STY1" s="99"/>
      <c r="STZ1" s="99"/>
      <c r="SUA1" s="99"/>
      <c r="SUB1" s="99"/>
      <c r="SUC1" s="100"/>
      <c r="SUD1" s="99"/>
      <c r="SUE1" s="99"/>
      <c r="SUF1" s="99"/>
      <c r="SUG1" s="99"/>
      <c r="SUH1" s="100"/>
      <c r="SUI1" s="99"/>
      <c r="SUJ1" s="99"/>
      <c r="SUK1" s="99"/>
      <c r="SUL1" s="99"/>
      <c r="SUM1" s="100"/>
      <c r="SUN1" s="99"/>
      <c r="SUO1" s="99"/>
      <c r="SUP1" s="99"/>
      <c r="SUQ1" s="99"/>
      <c r="SUR1" s="100"/>
      <c r="SUS1" s="99"/>
      <c r="SUT1" s="99"/>
      <c r="SUU1" s="99"/>
      <c r="SUV1" s="99"/>
      <c r="SUW1" s="100"/>
      <c r="SUX1" s="99"/>
      <c r="SUY1" s="99"/>
      <c r="SUZ1" s="99"/>
      <c r="SVA1" s="99"/>
      <c r="SVB1" s="100"/>
      <c r="SVC1" s="99"/>
      <c r="SVD1" s="99"/>
      <c r="SVE1" s="99"/>
      <c r="SVF1" s="99"/>
      <c r="SVG1" s="100"/>
      <c r="SVH1" s="99"/>
      <c r="SVI1" s="99"/>
      <c r="SVJ1" s="99"/>
      <c r="SVK1" s="99"/>
      <c r="SVL1" s="100"/>
      <c r="SVM1" s="99"/>
      <c r="SVN1" s="99"/>
      <c r="SVO1" s="99"/>
      <c r="SVP1" s="99"/>
      <c r="SVQ1" s="100"/>
      <c r="SVR1" s="99"/>
      <c r="SVS1" s="99"/>
      <c r="SVT1" s="99"/>
      <c r="SVU1" s="99"/>
      <c r="SVV1" s="100"/>
      <c r="SVW1" s="99"/>
      <c r="SVX1" s="99"/>
      <c r="SVY1" s="99"/>
      <c r="SVZ1" s="99"/>
      <c r="SWA1" s="100"/>
      <c r="SWB1" s="99"/>
      <c r="SWC1" s="99"/>
      <c r="SWD1" s="99"/>
      <c r="SWE1" s="99"/>
      <c r="SWF1" s="100"/>
      <c r="SWG1" s="99"/>
      <c r="SWH1" s="99"/>
      <c r="SWI1" s="99"/>
      <c r="SWJ1" s="99"/>
      <c r="SWK1" s="100"/>
      <c r="SWL1" s="99"/>
      <c r="SWM1" s="99"/>
      <c r="SWN1" s="99"/>
      <c r="SWO1" s="99"/>
      <c r="SWP1" s="100"/>
      <c r="SWQ1" s="99"/>
      <c r="SWR1" s="99"/>
      <c r="SWS1" s="99"/>
      <c r="SWT1" s="99"/>
      <c r="SWU1" s="100"/>
      <c r="SWV1" s="99"/>
      <c r="SWW1" s="99"/>
      <c r="SWX1" s="99"/>
      <c r="SWY1" s="99"/>
      <c r="SWZ1" s="100"/>
      <c r="SXA1" s="99"/>
      <c r="SXB1" s="99"/>
      <c r="SXC1" s="99"/>
      <c r="SXD1" s="99"/>
      <c r="SXE1" s="100"/>
      <c r="SXF1" s="99"/>
      <c r="SXG1" s="99"/>
      <c r="SXH1" s="99"/>
      <c r="SXI1" s="99"/>
      <c r="SXJ1" s="100"/>
      <c r="SXK1" s="99"/>
      <c r="SXL1" s="99"/>
      <c r="SXM1" s="99"/>
      <c r="SXN1" s="99"/>
      <c r="SXO1" s="100"/>
      <c r="SXP1" s="99"/>
      <c r="SXQ1" s="99"/>
      <c r="SXR1" s="99"/>
      <c r="SXS1" s="99"/>
      <c r="SXT1" s="100"/>
      <c r="SXU1" s="99"/>
      <c r="SXV1" s="99"/>
      <c r="SXW1" s="99"/>
      <c r="SXX1" s="99"/>
      <c r="SXY1" s="100"/>
      <c r="SXZ1" s="99"/>
      <c r="SYA1" s="99"/>
      <c r="SYB1" s="99"/>
      <c r="SYC1" s="99"/>
      <c r="SYD1" s="100"/>
      <c r="SYE1" s="99"/>
      <c r="SYF1" s="99"/>
      <c r="SYG1" s="99"/>
      <c r="SYH1" s="99"/>
      <c r="SYI1" s="100"/>
      <c r="SYJ1" s="99"/>
      <c r="SYK1" s="99"/>
      <c r="SYL1" s="99"/>
      <c r="SYM1" s="99"/>
      <c r="SYN1" s="100"/>
      <c r="SYO1" s="99"/>
      <c r="SYP1" s="99"/>
      <c r="SYQ1" s="99"/>
      <c r="SYR1" s="99"/>
      <c r="SYS1" s="100"/>
      <c r="SYT1" s="99"/>
      <c r="SYU1" s="99"/>
      <c r="SYV1" s="99"/>
      <c r="SYW1" s="99"/>
      <c r="SYX1" s="100"/>
      <c r="SYY1" s="99"/>
      <c r="SYZ1" s="99"/>
      <c r="SZA1" s="99"/>
      <c r="SZB1" s="99"/>
      <c r="SZC1" s="100"/>
      <c r="SZD1" s="99"/>
      <c r="SZE1" s="99"/>
      <c r="SZF1" s="99"/>
      <c r="SZG1" s="99"/>
      <c r="SZH1" s="100"/>
      <c r="SZI1" s="99"/>
      <c r="SZJ1" s="99"/>
      <c r="SZK1" s="99"/>
      <c r="SZL1" s="99"/>
      <c r="SZM1" s="100"/>
      <c r="SZN1" s="99"/>
      <c r="SZO1" s="99"/>
      <c r="SZP1" s="99"/>
      <c r="SZQ1" s="99"/>
      <c r="SZR1" s="100"/>
      <c r="SZS1" s="99"/>
      <c r="SZT1" s="99"/>
      <c r="SZU1" s="99"/>
      <c r="SZV1" s="99"/>
      <c r="SZW1" s="100"/>
      <c r="SZX1" s="99"/>
      <c r="SZY1" s="99"/>
      <c r="SZZ1" s="99"/>
      <c r="TAA1" s="99"/>
      <c r="TAB1" s="100"/>
      <c r="TAC1" s="99"/>
      <c r="TAD1" s="99"/>
      <c r="TAE1" s="99"/>
      <c r="TAF1" s="99"/>
      <c r="TAG1" s="100"/>
      <c r="TAH1" s="99"/>
      <c r="TAI1" s="99"/>
      <c r="TAJ1" s="99"/>
      <c r="TAK1" s="99"/>
      <c r="TAL1" s="100"/>
      <c r="TAM1" s="99"/>
      <c r="TAN1" s="99"/>
      <c r="TAO1" s="99"/>
      <c r="TAP1" s="99"/>
      <c r="TAQ1" s="100"/>
      <c r="TAR1" s="99"/>
      <c r="TAS1" s="99"/>
      <c r="TAT1" s="99"/>
      <c r="TAU1" s="99"/>
      <c r="TAV1" s="100"/>
      <c r="TAW1" s="99"/>
      <c r="TAX1" s="99"/>
      <c r="TAY1" s="99"/>
      <c r="TAZ1" s="99"/>
      <c r="TBA1" s="100"/>
      <c r="TBB1" s="99"/>
      <c r="TBC1" s="99"/>
      <c r="TBD1" s="99"/>
      <c r="TBE1" s="99"/>
      <c r="TBF1" s="100"/>
      <c r="TBG1" s="99"/>
      <c r="TBH1" s="99"/>
      <c r="TBI1" s="99"/>
      <c r="TBJ1" s="99"/>
      <c r="TBK1" s="100"/>
      <c r="TBL1" s="99"/>
      <c r="TBM1" s="99"/>
      <c r="TBN1" s="99"/>
      <c r="TBO1" s="99"/>
      <c r="TBP1" s="100"/>
      <c r="TBQ1" s="99"/>
      <c r="TBR1" s="99"/>
      <c r="TBS1" s="99"/>
      <c r="TBT1" s="99"/>
      <c r="TBU1" s="100"/>
      <c r="TBV1" s="99"/>
      <c r="TBW1" s="99"/>
      <c r="TBX1" s="99"/>
      <c r="TBY1" s="99"/>
      <c r="TBZ1" s="100"/>
      <c r="TCA1" s="99"/>
      <c r="TCB1" s="99"/>
      <c r="TCC1" s="99"/>
      <c r="TCD1" s="99"/>
      <c r="TCE1" s="100"/>
      <c r="TCF1" s="99"/>
      <c r="TCG1" s="99"/>
      <c r="TCH1" s="99"/>
      <c r="TCI1" s="99"/>
      <c r="TCJ1" s="100"/>
      <c r="TCK1" s="99"/>
      <c r="TCL1" s="99"/>
      <c r="TCM1" s="99"/>
      <c r="TCN1" s="99"/>
      <c r="TCO1" s="100"/>
      <c r="TCP1" s="99"/>
      <c r="TCQ1" s="99"/>
      <c r="TCR1" s="99"/>
      <c r="TCS1" s="99"/>
      <c r="TCT1" s="100"/>
      <c r="TCU1" s="99"/>
      <c r="TCV1" s="99"/>
      <c r="TCW1" s="99"/>
      <c r="TCX1" s="99"/>
      <c r="TCY1" s="100"/>
      <c r="TCZ1" s="99"/>
      <c r="TDA1" s="99"/>
      <c r="TDB1" s="99"/>
      <c r="TDC1" s="99"/>
      <c r="TDD1" s="100"/>
      <c r="TDE1" s="99"/>
      <c r="TDF1" s="99"/>
      <c r="TDG1" s="99"/>
      <c r="TDH1" s="99"/>
      <c r="TDI1" s="100"/>
      <c r="TDJ1" s="99"/>
      <c r="TDK1" s="99"/>
      <c r="TDL1" s="99"/>
      <c r="TDM1" s="99"/>
      <c r="TDN1" s="100"/>
      <c r="TDO1" s="99"/>
      <c r="TDP1" s="99"/>
      <c r="TDQ1" s="99"/>
      <c r="TDR1" s="99"/>
      <c r="TDS1" s="100"/>
      <c r="TDT1" s="99"/>
      <c r="TDU1" s="99"/>
      <c r="TDV1" s="99"/>
      <c r="TDW1" s="99"/>
      <c r="TDX1" s="100"/>
      <c r="TDY1" s="99"/>
      <c r="TDZ1" s="99"/>
      <c r="TEA1" s="99"/>
      <c r="TEB1" s="99"/>
      <c r="TEC1" s="100"/>
      <c r="TED1" s="99"/>
      <c r="TEE1" s="99"/>
      <c r="TEF1" s="99"/>
      <c r="TEG1" s="99"/>
      <c r="TEH1" s="100"/>
      <c r="TEI1" s="99"/>
      <c r="TEJ1" s="99"/>
      <c r="TEK1" s="99"/>
      <c r="TEL1" s="99"/>
      <c r="TEM1" s="100"/>
      <c r="TEN1" s="99"/>
      <c r="TEO1" s="99"/>
      <c r="TEP1" s="99"/>
      <c r="TEQ1" s="99"/>
      <c r="TER1" s="100"/>
      <c r="TES1" s="99"/>
      <c r="TET1" s="99"/>
      <c r="TEU1" s="99"/>
      <c r="TEV1" s="99"/>
      <c r="TEW1" s="100"/>
      <c r="TEX1" s="99"/>
      <c r="TEY1" s="99"/>
      <c r="TEZ1" s="99"/>
      <c r="TFA1" s="99"/>
      <c r="TFB1" s="100"/>
      <c r="TFC1" s="99"/>
      <c r="TFD1" s="99"/>
      <c r="TFE1" s="99"/>
      <c r="TFF1" s="99"/>
      <c r="TFG1" s="100"/>
      <c r="TFH1" s="99"/>
      <c r="TFI1" s="99"/>
      <c r="TFJ1" s="99"/>
      <c r="TFK1" s="99"/>
      <c r="TFL1" s="100"/>
      <c r="TFM1" s="99"/>
      <c r="TFN1" s="99"/>
      <c r="TFO1" s="99"/>
      <c r="TFP1" s="99"/>
      <c r="TFQ1" s="100"/>
      <c r="TFR1" s="99"/>
      <c r="TFS1" s="99"/>
      <c r="TFT1" s="99"/>
      <c r="TFU1" s="99"/>
      <c r="TFV1" s="100"/>
      <c r="TFW1" s="99"/>
      <c r="TFX1" s="99"/>
      <c r="TFY1" s="99"/>
      <c r="TFZ1" s="99"/>
      <c r="TGA1" s="100"/>
      <c r="TGB1" s="99"/>
      <c r="TGC1" s="99"/>
      <c r="TGD1" s="99"/>
      <c r="TGE1" s="99"/>
      <c r="TGF1" s="100"/>
      <c r="TGG1" s="99"/>
      <c r="TGH1" s="99"/>
      <c r="TGI1" s="99"/>
      <c r="TGJ1" s="99"/>
      <c r="TGK1" s="100"/>
      <c r="TGL1" s="99"/>
      <c r="TGM1" s="99"/>
      <c r="TGN1" s="99"/>
      <c r="TGO1" s="99"/>
      <c r="TGP1" s="100"/>
      <c r="TGQ1" s="99"/>
      <c r="TGR1" s="99"/>
      <c r="TGS1" s="99"/>
      <c r="TGT1" s="99"/>
      <c r="TGU1" s="100"/>
      <c r="TGV1" s="99"/>
      <c r="TGW1" s="99"/>
      <c r="TGX1" s="99"/>
      <c r="TGY1" s="99"/>
      <c r="TGZ1" s="100"/>
      <c r="THA1" s="99"/>
      <c r="THB1" s="99"/>
      <c r="THC1" s="99"/>
      <c r="THD1" s="99"/>
      <c r="THE1" s="100"/>
      <c r="THF1" s="99"/>
      <c r="THG1" s="99"/>
      <c r="THH1" s="99"/>
      <c r="THI1" s="99"/>
      <c r="THJ1" s="100"/>
      <c r="THK1" s="99"/>
      <c r="THL1" s="99"/>
      <c r="THM1" s="99"/>
      <c r="THN1" s="99"/>
      <c r="THO1" s="100"/>
      <c r="THP1" s="99"/>
      <c r="THQ1" s="99"/>
      <c r="THR1" s="99"/>
      <c r="THS1" s="99"/>
      <c r="THT1" s="100"/>
      <c r="THU1" s="99"/>
      <c r="THV1" s="99"/>
      <c r="THW1" s="99"/>
      <c r="THX1" s="99"/>
      <c r="THY1" s="100"/>
      <c r="THZ1" s="99"/>
      <c r="TIA1" s="99"/>
      <c r="TIB1" s="99"/>
      <c r="TIC1" s="99"/>
      <c r="TID1" s="100"/>
      <c r="TIE1" s="99"/>
      <c r="TIF1" s="99"/>
      <c r="TIG1" s="99"/>
      <c r="TIH1" s="99"/>
      <c r="TII1" s="100"/>
      <c r="TIJ1" s="99"/>
      <c r="TIK1" s="99"/>
      <c r="TIL1" s="99"/>
      <c r="TIM1" s="99"/>
      <c r="TIN1" s="100"/>
      <c r="TIO1" s="99"/>
      <c r="TIP1" s="99"/>
      <c r="TIQ1" s="99"/>
      <c r="TIR1" s="99"/>
      <c r="TIS1" s="100"/>
      <c r="TIT1" s="99"/>
      <c r="TIU1" s="99"/>
      <c r="TIV1" s="99"/>
      <c r="TIW1" s="99"/>
      <c r="TIX1" s="100"/>
      <c r="TIY1" s="99"/>
      <c r="TIZ1" s="99"/>
      <c r="TJA1" s="99"/>
      <c r="TJB1" s="99"/>
      <c r="TJC1" s="100"/>
      <c r="TJD1" s="99"/>
      <c r="TJE1" s="99"/>
      <c r="TJF1" s="99"/>
      <c r="TJG1" s="99"/>
      <c r="TJH1" s="100"/>
      <c r="TJI1" s="99"/>
      <c r="TJJ1" s="99"/>
      <c r="TJK1" s="99"/>
      <c r="TJL1" s="99"/>
      <c r="TJM1" s="100"/>
      <c r="TJN1" s="99"/>
      <c r="TJO1" s="99"/>
      <c r="TJP1" s="99"/>
      <c r="TJQ1" s="99"/>
      <c r="TJR1" s="100"/>
      <c r="TJS1" s="99"/>
      <c r="TJT1" s="99"/>
      <c r="TJU1" s="99"/>
      <c r="TJV1" s="99"/>
      <c r="TJW1" s="100"/>
      <c r="TJX1" s="99"/>
      <c r="TJY1" s="99"/>
      <c r="TJZ1" s="99"/>
      <c r="TKA1" s="99"/>
      <c r="TKB1" s="100"/>
      <c r="TKC1" s="99"/>
      <c r="TKD1" s="99"/>
      <c r="TKE1" s="99"/>
      <c r="TKF1" s="99"/>
      <c r="TKG1" s="100"/>
      <c r="TKH1" s="99"/>
      <c r="TKI1" s="99"/>
      <c r="TKJ1" s="99"/>
      <c r="TKK1" s="99"/>
      <c r="TKL1" s="100"/>
      <c r="TKM1" s="99"/>
      <c r="TKN1" s="99"/>
      <c r="TKO1" s="99"/>
      <c r="TKP1" s="99"/>
      <c r="TKQ1" s="100"/>
      <c r="TKR1" s="99"/>
      <c r="TKS1" s="99"/>
      <c r="TKT1" s="99"/>
      <c r="TKU1" s="99"/>
      <c r="TKV1" s="100"/>
      <c r="TKW1" s="99"/>
      <c r="TKX1" s="99"/>
      <c r="TKY1" s="99"/>
      <c r="TKZ1" s="99"/>
      <c r="TLA1" s="100"/>
      <c r="TLB1" s="99"/>
      <c r="TLC1" s="99"/>
      <c r="TLD1" s="99"/>
      <c r="TLE1" s="99"/>
      <c r="TLF1" s="100"/>
      <c r="TLG1" s="99"/>
      <c r="TLH1" s="99"/>
      <c r="TLI1" s="99"/>
      <c r="TLJ1" s="99"/>
      <c r="TLK1" s="100"/>
      <c r="TLL1" s="99"/>
      <c r="TLM1" s="99"/>
      <c r="TLN1" s="99"/>
      <c r="TLO1" s="99"/>
      <c r="TLP1" s="100"/>
      <c r="TLQ1" s="99"/>
      <c r="TLR1" s="99"/>
      <c r="TLS1" s="99"/>
      <c r="TLT1" s="99"/>
      <c r="TLU1" s="100"/>
      <c r="TLV1" s="99"/>
      <c r="TLW1" s="99"/>
      <c r="TLX1" s="99"/>
      <c r="TLY1" s="99"/>
      <c r="TLZ1" s="100"/>
      <c r="TMA1" s="99"/>
      <c r="TMB1" s="99"/>
      <c r="TMC1" s="99"/>
      <c r="TMD1" s="99"/>
      <c r="TME1" s="100"/>
      <c r="TMF1" s="99"/>
      <c r="TMG1" s="99"/>
      <c r="TMH1" s="99"/>
      <c r="TMI1" s="99"/>
      <c r="TMJ1" s="100"/>
      <c r="TMK1" s="99"/>
      <c r="TML1" s="99"/>
      <c r="TMM1" s="99"/>
      <c r="TMN1" s="99"/>
      <c r="TMO1" s="100"/>
      <c r="TMP1" s="99"/>
      <c r="TMQ1" s="99"/>
      <c r="TMR1" s="99"/>
      <c r="TMS1" s="99"/>
      <c r="TMT1" s="100"/>
      <c r="TMU1" s="99"/>
      <c r="TMV1" s="99"/>
      <c r="TMW1" s="99"/>
      <c r="TMX1" s="99"/>
      <c r="TMY1" s="100"/>
      <c r="TMZ1" s="99"/>
      <c r="TNA1" s="99"/>
      <c r="TNB1" s="99"/>
      <c r="TNC1" s="99"/>
      <c r="TND1" s="100"/>
      <c r="TNE1" s="99"/>
      <c r="TNF1" s="99"/>
      <c r="TNG1" s="99"/>
      <c r="TNH1" s="99"/>
      <c r="TNI1" s="100"/>
      <c r="TNJ1" s="99"/>
      <c r="TNK1" s="99"/>
      <c r="TNL1" s="99"/>
      <c r="TNM1" s="99"/>
      <c r="TNN1" s="100"/>
      <c r="TNO1" s="99"/>
      <c r="TNP1" s="99"/>
      <c r="TNQ1" s="99"/>
      <c r="TNR1" s="99"/>
      <c r="TNS1" s="100"/>
      <c r="TNT1" s="99"/>
      <c r="TNU1" s="99"/>
      <c r="TNV1" s="99"/>
      <c r="TNW1" s="99"/>
      <c r="TNX1" s="100"/>
      <c r="TNY1" s="99"/>
      <c r="TNZ1" s="99"/>
      <c r="TOA1" s="99"/>
      <c r="TOB1" s="99"/>
      <c r="TOC1" s="100"/>
      <c r="TOD1" s="99"/>
      <c r="TOE1" s="99"/>
      <c r="TOF1" s="99"/>
      <c r="TOG1" s="99"/>
      <c r="TOH1" s="100"/>
      <c r="TOI1" s="99"/>
      <c r="TOJ1" s="99"/>
      <c r="TOK1" s="99"/>
      <c r="TOL1" s="99"/>
      <c r="TOM1" s="100"/>
      <c r="TON1" s="99"/>
      <c r="TOO1" s="99"/>
      <c r="TOP1" s="99"/>
      <c r="TOQ1" s="99"/>
      <c r="TOR1" s="100"/>
      <c r="TOS1" s="99"/>
      <c r="TOT1" s="99"/>
      <c r="TOU1" s="99"/>
      <c r="TOV1" s="99"/>
      <c r="TOW1" s="100"/>
      <c r="TOX1" s="99"/>
      <c r="TOY1" s="99"/>
      <c r="TOZ1" s="99"/>
      <c r="TPA1" s="99"/>
      <c r="TPB1" s="100"/>
      <c r="TPC1" s="99"/>
      <c r="TPD1" s="99"/>
      <c r="TPE1" s="99"/>
      <c r="TPF1" s="99"/>
      <c r="TPG1" s="100"/>
      <c r="TPH1" s="99"/>
      <c r="TPI1" s="99"/>
      <c r="TPJ1" s="99"/>
      <c r="TPK1" s="99"/>
      <c r="TPL1" s="100"/>
      <c r="TPM1" s="99"/>
      <c r="TPN1" s="99"/>
      <c r="TPO1" s="99"/>
      <c r="TPP1" s="99"/>
      <c r="TPQ1" s="100"/>
      <c r="TPR1" s="99"/>
      <c r="TPS1" s="99"/>
      <c r="TPT1" s="99"/>
      <c r="TPU1" s="99"/>
      <c r="TPV1" s="100"/>
      <c r="TPW1" s="99"/>
      <c r="TPX1" s="99"/>
      <c r="TPY1" s="99"/>
      <c r="TPZ1" s="99"/>
      <c r="TQA1" s="100"/>
      <c r="TQB1" s="99"/>
      <c r="TQC1" s="99"/>
      <c r="TQD1" s="99"/>
      <c r="TQE1" s="99"/>
      <c r="TQF1" s="100"/>
      <c r="TQG1" s="99"/>
      <c r="TQH1" s="99"/>
      <c r="TQI1" s="99"/>
      <c r="TQJ1" s="99"/>
      <c r="TQK1" s="100"/>
      <c r="TQL1" s="99"/>
      <c r="TQM1" s="99"/>
      <c r="TQN1" s="99"/>
      <c r="TQO1" s="99"/>
      <c r="TQP1" s="100"/>
      <c r="TQQ1" s="99"/>
      <c r="TQR1" s="99"/>
      <c r="TQS1" s="99"/>
      <c r="TQT1" s="99"/>
      <c r="TQU1" s="100"/>
      <c r="TQV1" s="99"/>
      <c r="TQW1" s="99"/>
      <c r="TQX1" s="99"/>
      <c r="TQY1" s="99"/>
      <c r="TQZ1" s="100"/>
      <c r="TRA1" s="99"/>
      <c r="TRB1" s="99"/>
      <c r="TRC1" s="99"/>
      <c r="TRD1" s="99"/>
      <c r="TRE1" s="100"/>
      <c r="TRF1" s="99"/>
      <c r="TRG1" s="99"/>
      <c r="TRH1" s="99"/>
      <c r="TRI1" s="99"/>
      <c r="TRJ1" s="100"/>
      <c r="TRK1" s="99"/>
      <c r="TRL1" s="99"/>
      <c r="TRM1" s="99"/>
      <c r="TRN1" s="99"/>
      <c r="TRO1" s="100"/>
      <c r="TRP1" s="99"/>
      <c r="TRQ1" s="99"/>
      <c r="TRR1" s="99"/>
      <c r="TRS1" s="99"/>
      <c r="TRT1" s="100"/>
      <c r="TRU1" s="99"/>
      <c r="TRV1" s="99"/>
      <c r="TRW1" s="99"/>
      <c r="TRX1" s="99"/>
      <c r="TRY1" s="100"/>
      <c r="TRZ1" s="99"/>
      <c r="TSA1" s="99"/>
      <c r="TSB1" s="99"/>
      <c r="TSC1" s="99"/>
      <c r="TSD1" s="100"/>
      <c r="TSE1" s="99"/>
      <c r="TSF1" s="99"/>
      <c r="TSG1" s="99"/>
      <c r="TSH1" s="99"/>
      <c r="TSI1" s="100"/>
      <c r="TSJ1" s="99"/>
      <c r="TSK1" s="99"/>
      <c r="TSL1" s="99"/>
      <c r="TSM1" s="99"/>
      <c r="TSN1" s="100"/>
      <c r="TSO1" s="99"/>
      <c r="TSP1" s="99"/>
      <c r="TSQ1" s="99"/>
      <c r="TSR1" s="99"/>
      <c r="TSS1" s="100"/>
      <c r="TST1" s="99"/>
      <c r="TSU1" s="99"/>
      <c r="TSV1" s="99"/>
      <c r="TSW1" s="99"/>
      <c r="TSX1" s="100"/>
      <c r="TSY1" s="99"/>
      <c r="TSZ1" s="99"/>
      <c r="TTA1" s="99"/>
      <c r="TTB1" s="99"/>
      <c r="TTC1" s="100"/>
      <c r="TTD1" s="99"/>
      <c r="TTE1" s="99"/>
      <c r="TTF1" s="99"/>
      <c r="TTG1" s="99"/>
      <c r="TTH1" s="100"/>
      <c r="TTI1" s="99"/>
      <c r="TTJ1" s="99"/>
      <c r="TTK1" s="99"/>
      <c r="TTL1" s="99"/>
      <c r="TTM1" s="100"/>
      <c r="TTN1" s="99"/>
      <c r="TTO1" s="99"/>
      <c r="TTP1" s="99"/>
      <c r="TTQ1" s="99"/>
      <c r="TTR1" s="100"/>
      <c r="TTS1" s="99"/>
      <c r="TTT1" s="99"/>
      <c r="TTU1" s="99"/>
      <c r="TTV1" s="99"/>
      <c r="TTW1" s="100"/>
      <c r="TTX1" s="99"/>
      <c r="TTY1" s="99"/>
      <c r="TTZ1" s="99"/>
      <c r="TUA1" s="99"/>
      <c r="TUB1" s="100"/>
      <c r="TUC1" s="99"/>
      <c r="TUD1" s="99"/>
      <c r="TUE1" s="99"/>
      <c r="TUF1" s="99"/>
      <c r="TUG1" s="100"/>
      <c r="TUH1" s="99"/>
      <c r="TUI1" s="99"/>
      <c r="TUJ1" s="99"/>
      <c r="TUK1" s="99"/>
      <c r="TUL1" s="100"/>
      <c r="TUM1" s="99"/>
      <c r="TUN1" s="99"/>
      <c r="TUO1" s="99"/>
      <c r="TUP1" s="99"/>
      <c r="TUQ1" s="100"/>
      <c r="TUR1" s="99"/>
      <c r="TUS1" s="99"/>
      <c r="TUT1" s="99"/>
      <c r="TUU1" s="99"/>
      <c r="TUV1" s="100"/>
      <c r="TUW1" s="99"/>
      <c r="TUX1" s="99"/>
      <c r="TUY1" s="99"/>
      <c r="TUZ1" s="99"/>
      <c r="TVA1" s="100"/>
      <c r="TVB1" s="99"/>
      <c r="TVC1" s="99"/>
      <c r="TVD1" s="99"/>
      <c r="TVE1" s="99"/>
      <c r="TVF1" s="100"/>
      <c r="TVG1" s="99"/>
      <c r="TVH1" s="99"/>
      <c r="TVI1" s="99"/>
      <c r="TVJ1" s="99"/>
      <c r="TVK1" s="100"/>
      <c r="TVL1" s="99"/>
      <c r="TVM1" s="99"/>
      <c r="TVN1" s="99"/>
      <c r="TVO1" s="99"/>
      <c r="TVP1" s="100"/>
      <c r="TVQ1" s="99"/>
      <c r="TVR1" s="99"/>
      <c r="TVS1" s="99"/>
      <c r="TVT1" s="99"/>
      <c r="TVU1" s="100"/>
      <c r="TVV1" s="99"/>
      <c r="TVW1" s="99"/>
      <c r="TVX1" s="99"/>
      <c r="TVY1" s="99"/>
      <c r="TVZ1" s="100"/>
      <c r="TWA1" s="99"/>
      <c r="TWB1" s="99"/>
      <c r="TWC1" s="99"/>
      <c r="TWD1" s="99"/>
      <c r="TWE1" s="100"/>
      <c r="TWF1" s="99"/>
      <c r="TWG1" s="99"/>
      <c r="TWH1" s="99"/>
      <c r="TWI1" s="99"/>
      <c r="TWJ1" s="100"/>
      <c r="TWK1" s="99"/>
      <c r="TWL1" s="99"/>
      <c r="TWM1" s="99"/>
      <c r="TWN1" s="99"/>
      <c r="TWO1" s="100"/>
      <c r="TWP1" s="99"/>
      <c r="TWQ1" s="99"/>
      <c r="TWR1" s="99"/>
      <c r="TWS1" s="99"/>
      <c r="TWT1" s="100"/>
      <c r="TWU1" s="99"/>
      <c r="TWV1" s="99"/>
      <c r="TWW1" s="99"/>
      <c r="TWX1" s="99"/>
      <c r="TWY1" s="100"/>
      <c r="TWZ1" s="99"/>
      <c r="TXA1" s="99"/>
      <c r="TXB1" s="99"/>
      <c r="TXC1" s="99"/>
      <c r="TXD1" s="100"/>
      <c r="TXE1" s="99"/>
      <c r="TXF1" s="99"/>
      <c r="TXG1" s="99"/>
      <c r="TXH1" s="99"/>
      <c r="TXI1" s="100"/>
      <c r="TXJ1" s="99"/>
      <c r="TXK1" s="99"/>
      <c r="TXL1" s="99"/>
      <c r="TXM1" s="99"/>
      <c r="TXN1" s="100"/>
      <c r="TXO1" s="99"/>
      <c r="TXP1" s="99"/>
      <c r="TXQ1" s="99"/>
      <c r="TXR1" s="99"/>
      <c r="TXS1" s="100"/>
      <c r="TXT1" s="99"/>
      <c r="TXU1" s="99"/>
      <c r="TXV1" s="99"/>
      <c r="TXW1" s="99"/>
      <c r="TXX1" s="100"/>
      <c r="TXY1" s="99"/>
      <c r="TXZ1" s="99"/>
      <c r="TYA1" s="99"/>
      <c r="TYB1" s="99"/>
      <c r="TYC1" s="100"/>
      <c r="TYD1" s="99"/>
      <c r="TYE1" s="99"/>
      <c r="TYF1" s="99"/>
      <c r="TYG1" s="99"/>
      <c r="TYH1" s="100"/>
      <c r="TYI1" s="99"/>
      <c r="TYJ1" s="99"/>
      <c r="TYK1" s="99"/>
      <c r="TYL1" s="99"/>
      <c r="TYM1" s="100"/>
      <c r="TYN1" s="99"/>
      <c r="TYO1" s="99"/>
      <c r="TYP1" s="99"/>
      <c r="TYQ1" s="99"/>
      <c r="TYR1" s="100"/>
      <c r="TYS1" s="99"/>
      <c r="TYT1" s="99"/>
      <c r="TYU1" s="99"/>
      <c r="TYV1" s="99"/>
      <c r="TYW1" s="100"/>
      <c r="TYX1" s="99"/>
      <c r="TYY1" s="99"/>
      <c r="TYZ1" s="99"/>
      <c r="TZA1" s="99"/>
      <c r="TZB1" s="100"/>
      <c r="TZC1" s="99"/>
      <c r="TZD1" s="99"/>
      <c r="TZE1" s="99"/>
      <c r="TZF1" s="99"/>
      <c r="TZG1" s="100"/>
      <c r="TZH1" s="99"/>
      <c r="TZI1" s="99"/>
      <c r="TZJ1" s="99"/>
      <c r="TZK1" s="99"/>
      <c r="TZL1" s="100"/>
      <c r="TZM1" s="99"/>
      <c r="TZN1" s="99"/>
      <c r="TZO1" s="99"/>
      <c r="TZP1" s="99"/>
      <c r="TZQ1" s="100"/>
      <c r="TZR1" s="99"/>
      <c r="TZS1" s="99"/>
      <c r="TZT1" s="99"/>
      <c r="TZU1" s="99"/>
      <c r="TZV1" s="100"/>
      <c r="TZW1" s="99"/>
      <c r="TZX1" s="99"/>
      <c r="TZY1" s="99"/>
      <c r="TZZ1" s="99"/>
      <c r="UAA1" s="100"/>
      <c r="UAB1" s="99"/>
      <c r="UAC1" s="99"/>
      <c r="UAD1" s="99"/>
      <c r="UAE1" s="99"/>
      <c r="UAF1" s="100"/>
      <c r="UAG1" s="99"/>
      <c r="UAH1" s="99"/>
      <c r="UAI1" s="99"/>
      <c r="UAJ1" s="99"/>
      <c r="UAK1" s="100"/>
      <c r="UAL1" s="99"/>
      <c r="UAM1" s="99"/>
      <c r="UAN1" s="99"/>
      <c r="UAO1" s="99"/>
      <c r="UAP1" s="100"/>
      <c r="UAQ1" s="99"/>
      <c r="UAR1" s="99"/>
      <c r="UAS1" s="99"/>
      <c r="UAT1" s="99"/>
      <c r="UAU1" s="100"/>
      <c r="UAV1" s="99"/>
      <c r="UAW1" s="99"/>
      <c r="UAX1" s="99"/>
      <c r="UAY1" s="99"/>
      <c r="UAZ1" s="100"/>
      <c r="UBA1" s="99"/>
      <c r="UBB1" s="99"/>
      <c r="UBC1" s="99"/>
      <c r="UBD1" s="99"/>
      <c r="UBE1" s="100"/>
      <c r="UBF1" s="99"/>
      <c r="UBG1" s="99"/>
      <c r="UBH1" s="99"/>
      <c r="UBI1" s="99"/>
      <c r="UBJ1" s="100"/>
      <c r="UBK1" s="99"/>
      <c r="UBL1" s="99"/>
      <c r="UBM1" s="99"/>
      <c r="UBN1" s="99"/>
      <c r="UBO1" s="100"/>
      <c r="UBP1" s="99"/>
      <c r="UBQ1" s="99"/>
      <c r="UBR1" s="99"/>
      <c r="UBS1" s="99"/>
      <c r="UBT1" s="100"/>
      <c r="UBU1" s="99"/>
      <c r="UBV1" s="99"/>
      <c r="UBW1" s="99"/>
      <c r="UBX1" s="99"/>
      <c r="UBY1" s="100"/>
      <c r="UBZ1" s="99"/>
      <c r="UCA1" s="99"/>
      <c r="UCB1" s="99"/>
      <c r="UCC1" s="99"/>
      <c r="UCD1" s="100"/>
      <c r="UCE1" s="99"/>
      <c r="UCF1" s="99"/>
      <c r="UCG1" s="99"/>
      <c r="UCH1" s="99"/>
      <c r="UCI1" s="100"/>
      <c r="UCJ1" s="99"/>
      <c r="UCK1" s="99"/>
      <c r="UCL1" s="99"/>
      <c r="UCM1" s="99"/>
      <c r="UCN1" s="100"/>
      <c r="UCO1" s="99"/>
      <c r="UCP1" s="99"/>
      <c r="UCQ1" s="99"/>
      <c r="UCR1" s="99"/>
      <c r="UCS1" s="100"/>
      <c r="UCT1" s="99"/>
      <c r="UCU1" s="99"/>
      <c r="UCV1" s="99"/>
      <c r="UCW1" s="99"/>
      <c r="UCX1" s="100"/>
      <c r="UCY1" s="99"/>
      <c r="UCZ1" s="99"/>
      <c r="UDA1" s="99"/>
      <c r="UDB1" s="99"/>
      <c r="UDC1" s="100"/>
      <c r="UDD1" s="99"/>
      <c r="UDE1" s="99"/>
      <c r="UDF1" s="99"/>
      <c r="UDG1" s="99"/>
      <c r="UDH1" s="100"/>
      <c r="UDI1" s="99"/>
      <c r="UDJ1" s="99"/>
      <c r="UDK1" s="99"/>
      <c r="UDL1" s="99"/>
      <c r="UDM1" s="100"/>
      <c r="UDN1" s="99"/>
      <c r="UDO1" s="99"/>
      <c r="UDP1" s="99"/>
      <c r="UDQ1" s="99"/>
      <c r="UDR1" s="100"/>
      <c r="UDS1" s="99"/>
      <c r="UDT1" s="99"/>
      <c r="UDU1" s="99"/>
      <c r="UDV1" s="99"/>
      <c r="UDW1" s="100"/>
      <c r="UDX1" s="99"/>
      <c r="UDY1" s="99"/>
      <c r="UDZ1" s="99"/>
      <c r="UEA1" s="99"/>
      <c r="UEB1" s="100"/>
      <c r="UEC1" s="99"/>
      <c r="UED1" s="99"/>
      <c r="UEE1" s="99"/>
      <c r="UEF1" s="99"/>
      <c r="UEG1" s="100"/>
      <c r="UEH1" s="99"/>
      <c r="UEI1" s="99"/>
      <c r="UEJ1" s="99"/>
      <c r="UEK1" s="99"/>
      <c r="UEL1" s="100"/>
      <c r="UEM1" s="99"/>
      <c r="UEN1" s="99"/>
      <c r="UEO1" s="99"/>
      <c r="UEP1" s="99"/>
      <c r="UEQ1" s="100"/>
      <c r="UER1" s="99"/>
      <c r="UES1" s="99"/>
      <c r="UET1" s="99"/>
      <c r="UEU1" s="99"/>
      <c r="UEV1" s="100"/>
      <c r="UEW1" s="99"/>
      <c r="UEX1" s="99"/>
      <c r="UEY1" s="99"/>
      <c r="UEZ1" s="99"/>
      <c r="UFA1" s="100"/>
      <c r="UFB1" s="99"/>
      <c r="UFC1" s="99"/>
      <c r="UFD1" s="99"/>
      <c r="UFE1" s="99"/>
      <c r="UFF1" s="100"/>
      <c r="UFG1" s="99"/>
      <c r="UFH1" s="99"/>
      <c r="UFI1" s="99"/>
      <c r="UFJ1" s="99"/>
      <c r="UFK1" s="100"/>
      <c r="UFL1" s="99"/>
      <c r="UFM1" s="99"/>
      <c r="UFN1" s="99"/>
      <c r="UFO1" s="99"/>
      <c r="UFP1" s="100"/>
      <c r="UFQ1" s="99"/>
      <c r="UFR1" s="99"/>
      <c r="UFS1" s="99"/>
      <c r="UFT1" s="99"/>
      <c r="UFU1" s="100"/>
      <c r="UFV1" s="99"/>
      <c r="UFW1" s="99"/>
      <c r="UFX1" s="99"/>
      <c r="UFY1" s="99"/>
      <c r="UFZ1" s="100"/>
      <c r="UGA1" s="99"/>
      <c r="UGB1" s="99"/>
      <c r="UGC1" s="99"/>
      <c r="UGD1" s="99"/>
      <c r="UGE1" s="100"/>
      <c r="UGF1" s="99"/>
      <c r="UGG1" s="99"/>
      <c r="UGH1" s="99"/>
      <c r="UGI1" s="99"/>
      <c r="UGJ1" s="100"/>
      <c r="UGK1" s="99"/>
      <c r="UGL1" s="99"/>
      <c r="UGM1" s="99"/>
      <c r="UGN1" s="99"/>
      <c r="UGO1" s="100"/>
      <c r="UGP1" s="99"/>
      <c r="UGQ1" s="99"/>
      <c r="UGR1" s="99"/>
      <c r="UGS1" s="99"/>
      <c r="UGT1" s="100"/>
      <c r="UGU1" s="99"/>
      <c r="UGV1" s="99"/>
      <c r="UGW1" s="99"/>
      <c r="UGX1" s="99"/>
      <c r="UGY1" s="100"/>
      <c r="UGZ1" s="99"/>
      <c r="UHA1" s="99"/>
      <c r="UHB1" s="99"/>
      <c r="UHC1" s="99"/>
      <c r="UHD1" s="100"/>
      <c r="UHE1" s="99"/>
      <c r="UHF1" s="99"/>
      <c r="UHG1" s="99"/>
      <c r="UHH1" s="99"/>
      <c r="UHI1" s="100"/>
      <c r="UHJ1" s="99"/>
      <c r="UHK1" s="99"/>
      <c r="UHL1" s="99"/>
      <c r="UHM1" s="99"/>
      <c r="UHN1" s="100"/>
      <c r="UHO1" s="99"/>
      <c r="UHP1" s="99"/>
      <c r="UHQ1" s="99"/>
      <c r="UHR1" s="99"/>
      <c r="UHS1" s="100"/>
      <c r="UHT1" s="99"/>
      <c r="UHU1" s="99"/>
      <c r="UHV1" s="99"/>
      <c r="UHW1" s="99"/>
      <c r="UHX1" s="100"/>
      <c r="UHY1" s="99"/>
      <c r="UHZ1" s="99"/>
      <c r="UIA1" s="99"/>
      <c r="UIB1" s="99"/>
      <c r="UIC1" s="100"/>
      <c r="UID1" s="99"/>
      <c r="UIE1" s="99"/>
      <c r="UIF1" s="99"/>
      <c r="UIG1" s="99"/>
      <c r="UIH1" s="100"/>
      <c r="UII1" s="99"/>
      <c r="UIJ1" s="99"/>
      <c r="UIK1" s="99"/>
      <c r="UIL1" s="99"/>
      <c r="UIM1" s="100"/>
      <c r="UIN1" s="99"/>
      <c r="UIO1" s="99"/>
      <c r="UIP1" s="99"/>
      <c r="UIQ1" s="99"/>
      <c r="UIR1" s="100"/>
      <c r="UIS1" s="99"/>
      <c r="UIT1" s="99"/>
      <c r="UIU1" s="99"/>
      <c r="UIV1" s="99"/>
      <c r="UIW1" s="100"/>
      <c r="UIX1" s="99"/>
      <c r="UIY1" s="99"/>
      <c r="UIZ1" s="99"/>
      <c r="UJA1" s="99"/>
      <c r="UJB1" s="100"/>
      <c r="UJC1" s="99"/>
      <c r="UJD1" s="99"/>
      <c r="UJE1" s="99"/>
      <c r="UJF1" s="99"/>
      <c r="UJG1" s="100"/>
      <c r="UJH1" s="99"/>
      <c r="UJI1" s="99"/>
      <c r="UJJ1" s="99"/>
      <c r="UJK1" s="99"/>
      <c r="UJL1" s="100"/>
      <c r="UJM1" s="99"/>
      <c r="UJN1" s="99"/>
      <c r="UJO1" s="99"/>
      <c r="UJP1" s="99"/>
      <c r="UJQ1" s="100"/>
      <c r="UJR1" s="99"/>
      <c r="UJS1" s="99"/>
      <c r="UJT1" s="99"/>
      <c r="UJU1" s="99"/>
      <c r="UJV1" s="100"/>
      <c r="UJW1" s="99"/>
      <c r="UJX1" s="99"/>
      <c r="UJY1" s="99"/>
      <c r="UJZ1" s="99"/>
      <c r="UKA1" s="100"/>
      <c r="UKB1" s="99"/>
      <c r="UKC1" s="99"/>
      <c r="UKD1" s="99"/>
      <c r="UKE1" s="99"/>
      <c r="UKF1" s="100"/>
      <c r="UKG1" s="99"/>
      <c r="UKH1" s="99"/>
      <c r="UKI1" s="99"/>
      <c r="UKJ1" s="99"/>
      <c r="UKK1" s="100"/>
      <c r="UKL1" s="99"/>
      <c r="UKM1" s="99"/>
      <c r="UKN1" s="99"/>
      <c r="UKO1" s="99"/>
      <c r="UKP1" s="100"/>
      <c r="UKQ1" s="99"/>
      <c r="UKR1" s="99"/>
      <c r="UKS1" s="99"/>
      <c r="UKT1" s="99"/>
      <c r="UKU1" s="100"/>
      <c r="UKV1" s="99"/>
      <c r="UKW1" s="99"/>
      <c r="UKX1" s="99"/>
      <c r="UKY1" s="99"/>
      <c r="UKZ1" s="100"/>
      <c r="ULA1" s="99"/>
      <c r="ULB1" s="99"/>
      <c r="ULC1" s="99"/>
      <c r="ULD1" s="99"/>
      <c r="ULE1" s="100"/>
      <c r="ULF1" s="99"/>
      <c r="ULG1" s="99"/>
      <c r="ULH1" s="99"/>
      <c r="ULI1" s="99"/>
      <c r="ULJ1" s="100"/>
      <c r="ULK1" s="99"/>
      <c r="ULL1" s="99"/>
      <c r="ULM1" s="99"/>
      <c r="ULN1" s="99"/>
      <c r="ULO1" s="100"/>
      <c r="ULP1" s="99"/>
      <c r="ULQ1" s="99"/>
      <c r="ULR1" s="99"/>
      <c r="ULS1" s="99"/>
      <c r="ULT1" s="100"/>
      <c r="ULU1" s="99"/>
      <c r="ULV1" s="99"/>
      <c r="ULW1" s="99"/>
      <c r="ULX1" s="99"/>
      <c r="ULY1" s="100"/>
      <c r="ULZ1" s="99"/>
      <c r="UMA1" s="99"/>
      <c r="UMB1" s="99"/>
      <c r="UMC1" s="99"/>
      <c r="UMD1" s="100"/>
      <c r="UME1" s="99"/>
      <c r="UMF1" s="99"/>
      <c r="UMG1" s="99"/>
      <c r="UMH1" s="99"/>
      <c r="UMI1" s="100"/>
      <c r="UMJ1" s="99"/>
      <c r="UMK1" s="99"/>
      <c r="UML1" s="99"/>
      <c r="UMM1" s="99"/>
      <c r="UMN1" s="100"/>
      <c r="UMO1" s="99"/>
      <c r="UMP1" s="99"/>
      <c r="UMQ1" s="99"/>
      <c r="UMR1" s="99"/>
      <c r="UMS1" s="100"/>
      <c r="UMT1" s="99"/>
      <c r="UMU1" s="99"/>
      <c r="UMV1" s="99"/>
      <c r="UMW1" s="99"/>
      <c r="UMX1" s="100"/>
      <c r="UMY1" s="99"/>
      <c r="UMZ1" s="99"/>
      <c r="UNA1" s="99"/>
      <c r="UNB1" s="99"/>
      <c r="UNC1" s="100"/>
      <c r="UND1" s="99"/>
      <c r="UNE1" s="99"/>
      <c r="UNF1" s="99"/>
      <c r="UNG1" s="99"/>
      <c r="UNH1" s="100"/>
      <c r="UNI1" s="99"/>
      <c r="UNJ1" s="99"/>
      <c r="UNK1" s="99"/>
      <c r="UNL1" s="99"/>
      <c r="UNM1" s="100"/>
      <c r="UNN1" s="99"/>
      <c r="UNO1" s="99"/>
      <c r="UNP1" s="99"/>
      <c r="UNQ1" s="99"/>
      <c r="UNR1" s="100"/>
      <c r="UNS1" s="99"/>
      <c r="UNT1" s="99"/>
      <c r="UNU1" s="99"/>
      <c r="UNV1" s="99"/>
      <c r="UNW1" s="100"/>
      <c r="UNX1" s="99"/>
      <c r="UNY1" s="99"/>
      <c r="UNZ1" s="99"/>
      <c r="UOA1" s="99"/>
      <c r="UOB1" s="100"/>
      <c r="UOC1" s="99"/>
      <c r="UOD1" s="99"/>
      <c r="UOE1" s="99"/>
      <c r="UOF1" s="99"/>
      <c r="UOG1" s="100"/>
      <c r="UOH1" s="99"/>
      <c r="UOI1" s="99"/>
      <c r="UOJ1" s="99"/>
      <c r="UOK1" s="99"/>
      <c r="UOL1" s="100"/>
      <c r="UOM1" s="99"/>
      <c r="UON1" s="99"/>
      <c r="UOO1" s="99"/>
      <c r="UOP1" s="99"/>
      <c r="UOQ1" s="100"/>
      <c r="UOR1" s="99"/>
      <c r="UOS1" s="99"/>
      <c r="UOT1" s="99"/>
      <c r="UOU1" s="99"/>
      <c r="UOV1" s="100"/>
      <c r="UOW1" s="99"/>
      <c r="UOX1" s="99"/>
      <c r="UOY1" s="99"/>
      <c r="UOZ1" s="99"/>
      <c r="UPA1" s="100"/>
      <c r="UPB1" s="99"/>
      <c r="UPC1" s="99"/>
      <c r="UPD1" s="99"/>
      <c r="UPE1" s="99"/>
      <c r="UPF1" s="100"/>
      <c r="UPG1" s="99"/>
      <c r="UPH1" s="99"/>
      <c r="UPI1" s="99"/>
      <c r="UPJ1" s="99"/>
      <c r="UPK1" s="100"/>
      <c r="UPL1" s="99"/>
      <c r="UPM1" s="99"/>
      <c r="UPN1" s="99"/>
      <c r="UPO1" s="99"/>
      <c r="UPP1" s="100"/>
      <c r="UPQ1" s="99"/>
      <c r="UPR1" s="99"/>
      <c r="UPS1" s="99"/>
      <c r="UPT1" s="99"/>
      <c r="UPU1" s="100"/>
      <c r="UPV1" s="99"/>
      <c r="UPW1" s="99"/>
      <c r="UPX1" s="99"/>
      <c r="UPY1" s="99"/>
      <c r="UPZ1" s="100"/>
      <c r="UQA1" s="99"/>
      <c r="UQB1" s="99"/>
      <c r="UQC1" s="99"/>
      <c r="UQD1" s="99"/>
      <c r="UQE1" s="100"/>
      <c r="UQF1" s="99"/>
      <c r="UQG1" s="99"/>
      <c r="UQH1" s="99"/>
      <c r="UQI1" s="99"/>
      <c r="UQJ1" s="100"/>
      <c r="UQK1" s="99"/>
      <c r="UQL1" s="99"/>
      <c r="UQM1" s="99"/>
      <c r="UQN1" s="99"/>
      <c r="UQO1" s="100"/>
      <c r="UQP1" s="99"/>
      <c r="UQQ1" s="99"/>
      <c r="UQR1" s="99"/>
      <c r="UQS1" s="99"/>
      <c r="UQT1" s="100"/>
      <c r="UQU1" s="99"/>
      <c r="UQV1" s="99"/>
      <c r="UQW1" s="99"/>
      <c r="UQX1" s="99"/>
      <c r="UQY1" s="100"/>
      <c r="UQZ1" s="99"/>
      <c r="URA1" s="99"/>
      <c r="URB1" s="99"/>
      <c r="URC1" s="99"/>
      <c r="URD1" s="100"/>
      <c r="URE1" s="99"/>
      <c r="URF1" s="99"/>
      <c r="URG1" s="99"/>
      <c r="URH1" s="99"/>
      <c r="URI1" s="100"/>
      <c r="URJ1" s="99"/>
      <c r="URK1" s="99"/>
      <c r="URL1" s="99"/>
      <c r="URM1" s="99"/>
      <c r="URN1" s="100"/>
      <c r="URO1" s="99"/>
      <c r="URP1" s="99"/>
      <c r="URQ1" s="99"/>
      <c r="URR1" s="99"/>
      <c r="URS1" s="100"/>
      <c r="URT1" s="99"/>
      <c r="URU1" s="99"/>
      <c r="URV1" s="99"/>
      <c r="URW1" s="99"/>
      <c r="URX1" s="100"/>
      <c r="URY1" s="99"/>
      <c r="URZ1" s="99"/>
      <c r="USA1" s="99"/>
      <c r="USB1" s="99"/>
      <c r="USC1" s="100"/>
      <c r="USD1" s="99"/>
      <c r="USE1" s="99"/>
      <c r="USF1" s="99"/>
      <c r="USG1" s="99"/>
      <c r="USH1" s="100"/>
      <c r="USI1" s="99"/>
      <c r="USJ1" s="99"/>
      <c r="USK1" s="99"/>
      <c r="USL1" s="99"/>
      <c r="USM1" s="100"/>
      <c r="USN1" s="99"/>
      <c r="USO1" s="99"/>
      <c r="USP1" s="99"/>
      <c r="USQ1" s="99"/>
      <c r="USR1" s="100"/>
      <c r="USS1" s="99"/>
      <c r="UST1" s="99"/>
      <c r="USU1" s="99"/>
      <c r="USV1" s="99"/>
      <c r="USW1" s="100"/>
      <c r="USX1" s="99"/>
      <c r="USY1" s="99"/>
      <c r="USZ1" s="99"/>
      <c r="UTA1" s="99"/>
      <c r="UTB1" s="100"/>
      <c r="UTC1" s="99"/>
      <c r="UTD1" s="99"/>
      <c r="UTE1" s="99"/>
      <c r="UTF1" s="99"/>
      <c r="UTG1" s="100"/>
      <c r="UTH1" s="99"/>
      <c r="UTI1" s="99"/>
      <c r="UTJ1" s="99"/>
      <c r="UTK1" s="99"/>
      <c r="UTL1" s="100"/>
      <c r="UTM1" s="99"/>
      <c r="UTN1" s="99"/>
      <c r="UTO1" s="99"/>
      <c r="UTP1" s="99"/>
      <c r="UTQ1" s="100"/>
      <c r="UTR1" s="99"/>
      <c r="UTS1" s="99"/>
      <c r="UTT1" s="99"/>
      <c r="UTU1" s="99"/>
      <c r="UTV1" s="100"/>
      <c r="UTW1" s="99"/>
      <c r="UTX1" s="99"/>
      <c r="UTY1" s="99"/>
      <c r="UTZ1" s="99"/>
      <c r="UUA1" s="100"/>
      <c r="UUB1" s="99"/>
      <c r="UUC1" s="99"/>
      <c r="UUD1" s="99"/>
      <c r="UUE1" s="99"/>
      <c r="UUF1" s="100"/>
      <c r="UUG1" s="99"/>
      <c r="UUH1" s="99"/>
      <c r="UUI1" s="99"/>
      <c r="UUJ1" s="99"/>
      <c r="UUK1" s="100"/>
      <c r="UUL1" s="99"/>
      <c r="UUM1" s="99"/>
      <c r="UUN1" s="99"/>
      <c r="UUO1" s="99"/>
      <c r="UUP1" s="100"/>
      <c r="UUQ1" s="99"/>
      <c r="UUR1" s="99"/>
      <c r="UUS1" s="99"/>
      <c r="UUT1" s="99"/>
      <c r="UUU1" s="100"/>
      <c r="UUV1" s="99"/>
      <c r="UUW1" s="99"/>
      <c r="UUX1" s="99"/>
      <c r="UUY1" s="99"/>
      <c r="UUZ1" s="100"/>
      <c r="UVA1" s="99"/>
      <c r="UVB1" s="99"/>
      <c r="UVC1" s="99"/>
      <c r="UVD1" s="99"/>
      <c r="UVE1" s="100"/>
      <c r="UVF1" s="99"/>
      <c r="UVG1" s="99"/>
      <c r="UVH1" s="99"/>
      <c r="UVI1" s="99"/>
      <c r="UVJ1" s="100"/>
      <c r="UVK1" s="99"/>
      <c r="UVL1" s="99"/>
      <c r="UVM1" s="99"/>
      <c r="UVN1" s="99"/>
      <c r="UVO1" s="100"/>
      <c r="UVP1" s="99"/>
      <c r="UVQ1" s="99"/>
      <c r="UVR1" s="99"/>
      <c r="UVS1" s="99"/>
      <c r="UVT1" s="100"/>
      <c r="UVU1" s="99"/>
      <c r="UVV1" s="99"/>
      <c r="UVW1" s="99"/>
      <c r="UVX1" s="99"/>
      <c r="UVY1" s="100"/>
      <c r="UVZ1" s="99"/>
      <c r="UWA1" s="99"/>
      <c r="UWB1" s="99"/>
      <c r="UWC1" s="99"/>
      <c r="UWD1" s="100"/>
      <c r="UWE1" s="99"/>
      <c r="UWF1" s="99"/>
      <c r="UWG1" s="99"/>
      <c r="UWH1" s="99"/>
      <c r="UWI1" s="100"/>
      <c r="UWJ1" s="99"/>
      <c r="UWK1" s="99"/>
      <c r="UWL1" s="99"/>
      <c r="UWM1" s="99"/>
      <c r="UWN1" s="100"/>
      <c r="UWO1" s="99"/>
      <c r="UWP1" s="99"/>
      <c r="UWQ1" s="99"/>
      <c r="UWR1" s="99"/>
      <c r="UWS1" s="100"/>
      <c r="UWT1" s="99"/>
      <c r="UWU1" s="99"/>
      <c r="UWV1" s="99"/>
      <c r="UWW1" s="99"/>
      <c r="UWX1" s="100"/>
      <c r="UWY1" s="99"/>
      <c r="UWZ1" s="99"/>
      <c r="UXA1" s="99"/>
      <c r="UXB1" s="99"/>
      <c r="UXC1" s="100"/>
      <c r="UXD1" s="99"/>
      <c r="UXE1" s="99"/>
      <c r="UXF1" s="99"/>
      <c r="UXG1" s="99"/>
      <c r="UXH1" s="100"/>
      <c r="UXI1" s="99"/>
      <c r="UXJ1" s="99"/>
      <c r="UXK1" s="99"/>
      <c r="UXL1" s="99"/>
      <c r="UXM1" s="100"/>
      <c r="UXN1" s="99"/>
      <c r="UXO1" s="99"/>
      <c r="UXP1" s="99"/>
      <c r="UXQ1" s="99"/>
      <c r="UXR1" s="100"/>
      <c r="UXS1" s="99"/>
      <c r="UXT1" s="99"/>
      <c r="UXU1" s="99"/>
      <c r="UXV1" s="99"/>
      <c r="UXW1" s="100"/>
      <c r="UXX1" s="99"/>
      <c r="UXY1" s="99"/>
      <c r="UXZ1" s="99"/>
      <c r="UYA1" s="99"/>
      <c r="UYB1" s="100"/>
      <c r="UYC1" s="99"/>
      <c r="UYD1" s="99"/>
      <c r="UYE1" s="99"/>
      <c r="UYF1" s="99"/>
      <c r="UYG1" s="100"/>
      <c r="UYH1" s="99"/>
      <c r="UYI1" s="99"/>
      <c r="UYJ1" s="99"/>
      <c r="UYK1" s="99"/>
      <c r="UYL1" s="100"/>
      <c r="UYM1" s="99"/>
      <c r="UYN1" s="99"/>
      <c r="UYO1" s="99"/>
      <c r="UYP1" s="99"/>
      <c r="UYQ1" s="100"/>
      <c r="UYR1" s="99"/>
      <c r="UYS1" s="99"/>
      <c r="UYT1" s="99"/>
      <c r="UYU1" s="99"/>
      <c r="UYV1" s="100"/>
      <c r="UYW1" s="99"/>
      <c r="UYX1" s="99"/>
      <c r="UYY1" s="99"/>
      <c r="UYZ1" s="99"/>
      <c r="UZA1" s="100"/>
      <c r="UZB1" s="99"/>
      <c r="UZC1" s="99"/>
      <c r="UZD1" s="99"/>
      <c r="UZE1" s="99"/>
      <c r="UZF1" s="100"/>
      <c r="UZG1" s="99"/>
      <c r="UZH1" s="99"/>
      <c r="UZI1" s="99"/>
      <c r="UZJ1" s="99"/>
      <c r="UZK1" s="100"/>
      <c r="UZL1" s="99"/>
      <c r="UZM1" s="99"/>
      <c r="UZN1" s="99"/>
      <c r="UZO1" s="99"/>
      <c r="UZP1" s="100"/>
      <c r="UZQ1" s="99"/>
      <c r="UZR1" s="99"/>
      <c r="UZS1" s="99"/>
      <c r="UZT1" s="99"/>
      <c r="UZU1" s="100"/>
      <c r="UZV1" s="99"/>
      <c r="UZW1" s="99"/>
      <c r="UZX1" s="99"/>
      <c r="UZY1" s="99"/>
      <c r="UZZ1" s="100"/>
      <c r="VAA1" s="99"/>
      <c r="VAB1" s="99"/>
      <c r="VAC1" s="99"/>
      <c r="VAD1" s="99"/>
      <c r="VAE1" s="100"/>
      <c r="VAF1" s="99"/>
      <c r="VAG1" s="99"/>
      <c r="VAH1" s="99"/>
      <c r="VAI1" s="99"/>
      <c r="VAJ1" s="100"/>
      <c r="VAK1" s="99"/>
      <c r="VAL1" s="99"/>
      <c r="VAM1" s="99"/>
      <c r="VAN1" s="99"/>
      <c r="VAO1" s="100"/>
      <c r="VAP1" s="99"/>
      <c r="VAQ1" s="99"/>
      <c r="VAR1" s="99"/>
      <c r="VAS1" s="99"/>
      <c r="VAT1" s="100"/>
      <c r="VAU1" s="99"/>
      <c r="VAV1" s="99"/>
      <c r="VAW1" s="99"/>
      <c r="VAX1" s="99"/>
      <c r="VAY1" s="100"/>
      <c r="VAZ1" s="99"/>
      <c r="VBA1" s="99"/>
      <c r="VBB1" s="99"/>
      <c r="VBC1" s="99"/>
      <c r="VBD1" s="100"/>
      <c r="VBE1" s="99"/>
      <c r="VBF1" s="99"/>
      <c r="VBG1" s="99"/>
      <c r="VBH1" s="99"/>
      <c r="VBI1" s="100"/>
      <c r="VBJ1" s="99"/>
      <c r="VBK1" s="99"/>
      <c r="VBL1" s="99"/>
      <c r="VBM1" s="99"/>
      <c r="VBN1" s="100"/>
      <c r="VBO1" s="99"/>
      <c r="VBP1" s="99"/>
      <c r="VBQ1" s="99"/>
      <c r="VBR1" s="99"/>
      <c r="VBS1" s="100"/>
      <c r="VBT1" s="99"/>
      <c r="VBU1" s="99"/>
      <c r="VBV1" s="99"/>
      <c r="VBW1" s="99"/>
      <c r="VBX1" s="100"/>
      <c r="VBY1" s="99"/>
      <c r="VBZ1" s="99"/>
      <c r="VCA1" s="99"/>
      <c r="VCB1" s="99"/>
      <c r="VCC1" s="100"/>
      <c r="VCD1" s="99"/>
      <c r="VCE1" s="99"/>
      <c r="VCF1" s="99"/>
      <c r="VCG1" s="99"/>
      <c r="VCH1" s="100"/>
      <c r="VCI1" s="99"/>
      <c r="VCJ1" s="99"/>
      <c r="VCK1" s="99"/>
      <c r="VCL1" s="99"/>
      <c r="VCM1" s="100"/>
      <c r="VCN1" s="99"/>
      <c r="VCO1" s="99"/>
      <c r="VCP1" s="99"/>
      <c r="VCQ1" s="99"/>
      <c r="VCR1" s="100"/>
      <c r="VCS1" s="99"/>
      <c r="VCT1" s="99"/>
      <c r="VCU1" s="99"/>
      <c r="VCV1" s="99"/>
      <c r="VCW1" s="100"/>
      <c r="VCX1" s="99"/>
      <c r="VCY1" s="99"/>
      <c r="VCZ1" s="99"/>
      <c r="VDA1" s="99"/>
      <c r="VDB1" s="100"/>
      <c r="VDC1" s="99"/>
      <c r="VDD1" s="99"/>
      <c r="VDE1" s="99"/>
      <c r="VDF1" s="99"/>
      <c r="VDG1" s="100"/>
      <c r="VDH1" s="99"/>
      <c r="VDI1" s="99"/>
      <c r="VDJ1" s="99"/>
      <c r="VDK1" s="99"/>
      <c r="VDL1" s="100"/>
      <c r="VDM1" s="99"/>
      <c r="VDN1" s="99"/>
      <c r="VDO1" s="99"/>
      <c r="VDP1" s="99"/>
      <c r="VDQ1" s="100"/>
      <c r="VDR1" s="99"/>
      <c r="VDS1" s="99"/>
      <c r="VDT1" s="99"/>
      <c r="VDU1" s="99"/>
      <c r="VDV1" s="100"/>
      <c r="VDW1" s="99"/>
      <c r="VDX1" s="99"/>
      <c r="VDY1" s="99"/>
      <c r="VDZ1" s="99"/>
      <c r="VEA1" s="100"/>
      <c r="VEB1" s="99"/>
      <c r="VEC1" s="99"/>
      <c r="VED1" s="99"/>
      <c r="VEE1" s="99"/>
      <c r="VEF1" s="100"/>
      <c r="VEG1" s="99"/>
      <c r="VEH1" s="99"/>
      <c r="VEI1" s="99"/>
      <c r="VEJ1" s="99"/>
      <c r="VEK1" s="100"/>
      <c r="VEL1" s="99"/>
      <c r="VEM1" s="99"/>
      <c r="VEN1" s="99"/>
      <c r="VEO1" s="99"/>
      <c r="VEP1" s="100"/>
      <c r="VEQ1" s="99"/>
      <c r="VER1" s="99"/>
      <c r="VES1" s="99"/>
      <c r="VET1" s="99"/>
      <c r="VEU1" s="100"/>
      <c r="VEV1" s="99"/>
      <c r="VEW1" s="99"/>
      <c r="VEX1" s="99"/>
      <c r="VEY1" s="99"/>
      <c r="VEZ1" s="100"/>
      <c r="VFA1" s="99"/>
      <c r="VFB1" s="99"/>
      <c r="VFC1" s="99"/>
      <c r="VFD1" s="99"/>
      <c r="VFE1" s="100"/>
      <c r="VFF1" s="99"/>
      <c r="VFG1" s="99"/>
      <c r="VFH1" s="99"/>
      <c r="VFI1" s="99"/>
      <c r="VFJ1" s="100"/>
      <c r="VFK1" s="99"/>
      <c r="VFL1" s="99"/>
      <c r="VFM1" s="99"/>
      <c r="VFN1" s="99"/>
      <c r="VFO1" s="100"/>
      <c r="VFP1" s="99"/>
      <c r="VFQ1" s="99"/>
      <c r="VFR1" s="99"/>
      <c r="VFS1" s="99"/>
      <c r="VFT1" s="100"/>
      <c r="VFU1" s="99"/>
      <c r="VFV1" s="99"/>
      <c r="VFW1" s="99"/>
      <c r="VFX1" s="99"/>
      <c r="VFY1" s="100"/>
      <c r="VFZ1" s="99"/>
      <c r="VGA1" s="99"/>
      <c r="VGB1" s="99"/>
      <c r="VGC1" s="99"/>
      <c r="VGD1" s="100"/>
      <c r="VGE1" s="99"/>
      <c r="VGF1" s="99"/>
      <c r="VGG1" s="99"/>
      <c r="VGH1" s="99"/>
      <c r="VGI1" s="100"/>
      <c r="VGJ1" s="99"/>
      <c r="VGK1" s="99"/>
      <c r="VGL1" s="99"/>
      <c r="VGM1" s="99"/>
      <c r="VGN1" s="100"/>
      <c r="VGO1" s="99"/>
      <c r="VGP1" s="99"/>
      <c r="VGQ1" s="99"/>
      <c r="VGR1" s="99"/>
      <c r="VGS1" s="100"/>
      <c r="VGT1" s="99"/>
      <c r="VGU1" s="99"/>
      <c r="VGV1" s="99"/>
      <c r="VGW1" s="99"/>
      <c r="VGX1" s="100"/>
      <c r="VGY1" s="99"/>
      <c r="VGZ1" s="99"/>
      <c r="VHA1" s="99"/>
      <c r="VHB1" s="99"/>
      <c r="VHC1" s="100"/>
      <c r="VHD1" s="99"/>
      <c r="VHE1" s="99"/>
      <c r="VHF1" s="99"/>
      <c r="VHG1" s="99"/>
      <c r="VHH1" s="100"/>
      <c r="VHI1" s="99"/>
      <c r="VHJ1" s="99"/>
      <c r="VHK1" s="99"/>
      <c r="VHL1" s="99"/>
      <c r="VHM1" s="100"/>
      <c r="VHN1" s="99"/>
      <c r="VHO1" s="99"/>
      <c r="VHP1" s="99"/>
      <c r="VHQ1" s="99"/>
      <c r="VHR1" s="100"/>
      <c r="VHS1" s="99"/>
      <c r="VHT1" s="99"/>
      <c r="VHU1" s="99"/>
      <c r="VHV1" s="99"/>
      <c r="VHW1" s="100"/>
      <c r="VHX1" s="99"/>
      <c r="VHY1" s="99"/>
      <c r="VHZ1" s="99"/>
      <c r="VIA1" s="99"/>
      <c r="VIB1" s="100"/>
      <c r="VIC1" s="99"/>
      <c r="VID1" s="99"/>
      <c r="VIE1" s="99"/>
      <c r="VIF1" s="99"/>
      <c r="VIG1" s="100"/>
      <c r="VIH1" s="99"/>
      <c r="VII1" s="99"/>
      <c r="VIJ1" s="99"/>
      <c r="VIK1" s="99"/>
      <c r="VIL1" s="100"/>
      <c r="VIM1" s="99"/>
      <c r="VIN1" s="99"/>
      <c r="VIO1" s="99"/>
      <c r="VIP1" s="99"/>
      <c r="VIQ1" s="100"/>
      <c r="VIR1" s="99"/>
      <c r="VIS1" s="99"/>
      <c r="VIT1" s="99"/>
      <c r="VIU1" s="99"/>
      <c r="VIV1" s="100"/>
      <c r="VIW1" s="99"/>
      <c r="VIX1" s="99"/>
      <c r="VIY1" s="99"/>
      <c r="VIZ1" s="99"/>
      <c r="VJA1" s="100"/>
      <c r="VJB1" s="99"/>
      <c r="VJC1" s="99"/>
      <c r="VJD1" s="99"/>
      <c r="VJE1" s="99"/>
      <c r="VJF1" s="100"/>
      <c r="VJG1" s="99"/>
      <c r="VJH1" s="99"/>
      <c r="VJI1" s="99"/>
      <c r="VJJ1" s="99"/>
      <c r="VJK1" s="100"/>
      <c r="VJL1" s="99"/>
      <c r="VJM1" s="99"/>
      <c r="VJN1" s="99"/>
      <c r="VJO1" s="99"/>
      <c r="VJP1" s="100"/>
      <c r="VJQ1" s="99"/>
      <c r="VJR1" s="99"/>
      <c r="VJS1" s="99"/>
      <c r="VJT1" s="99"/>
      <c r="VJU1" s="100"/>
      <c r="VJV1" s="99"/>
      <c r="VJW1" s="99"/>
      <c r="VJX1" s="99"/>
      <c r="VJY1" s="99"/>
      <c r="VJZ1" s="100"/>
      <c r="VKA1" s="99"/>
      <c r="VKB1" s="99"/>
      <c r="VKC1" s="99"/>
      <c r="VKD1" s="99"/>
      <c r="VKE1" s="100"/>
      <c r="VKF1" s="99"/>
      <c r="VKG1" s="99"/>
      <c r="VKH1" s="99"/>
      <c r="VKI1" s="99"/>
      <c r="VKJ1" s="100"/>
      <c r="VKK1" s="99"/>
      <c r="VKL1" s="99"/>
      <c r="VKM1" s="99"/>
      <c r="VKN1" s="99"/>
      <c r="VKO1" s="100"/>
      <c r="VKP1" s="99"/>
      <c r="VKQ1" s="99"/>
      <c r="VKR1" s="99"/>
      <c r="VKS1" s="99"/>
      <c r="VKT1" s="100"/>
      <c r="VKU1" s="99"/>
      <c r="VKV1" s="99"/>
      <c r="VKW1" s="99"/>
      <c r="VKX1" s="99"/>
      <c r="VKY1" s="100"/>
      <c r="VKZ1" s="99"/>
      <c r="VLA1" s="99"/>
      <c r="VLB1" s="99"/>
      <c r="VLC1" s="99"/>
      <c r="VLD1" s="100"/>
      <c r="VLE1" s="99"/>
      <c r="VLF1" s="99"/>
      <c r="VLG1" s="99"/>
      <c r="VLH1" s="99"/>
      <c r="VLI1" s="100"/>
      <c r="VLJ1" s="99"/>
      <c r="VLK1" s="99"/>
      <c r="VLL1" s="99"/>
      <c r="VLM1" s="99"/>
      <c r="VLN1" s="100"/>
      <c r="VLO1" s="99"/>
      <c r="VLP1" s="99"/>
      <c r="VLQ1" s="99"/>
      <c r="VLR1" s="99"/>
      <c r="VLS1" s="100"/>
      <c r="VLT1" s="99"/>
      <c r="VLU1" s="99"/>
      <c r="VLV1" s="99"/>
      <c r="VLW1" s="99"/>
      <c r="VLX1" s="100"/>
      <c r="VLY1" s="99"/>
      <c r="VLZ1" s="99"/>
      <c r="VMA1" s="99"/>
      <c r="VMB1" s="99"/>
      <c r="VMC1" s="100"/>
      <c r="VMD1" s="99"/>
      <c r="VME1" s="99"/>
      <c r="VMF1" s="99"/>
      <c r="VMG1" s="99"/>
      <c r="VMH1" s="100"/>
      <c r="VMI1" s="99"/>
      <c r="VMJ1" s="99"/>
      <c r="VMK1" s="99"/>
      <c r="VML1" s="99"/>
      <c r="VMM1" s="100"/>
      <c r="VMN1" s="99"/>
      <c r="VMO1" s="99"/>
      <c r="VMP1" s="99"/>
      <c r="VMQ1" s="99"/>
      <c r="VMR1" s="100"/>
      <c r="VMS1" s="99"/>
      <c r="VMT1" s="99"/>
      <c r="VMU1" s="99"/>
      <c r="VMV1" s="99"/>
      <c r="VMW1" s="100"/>
      <c r="VMX1" s="99"/>
      <c r="VMY1" s="99"/>
      <c r="VMZ1" s="99"/>
      <c r="VNA1" s="99"/>
      <c r="VNB1" s="100"/>
      <c r="VNC1" s="99"/>
      <c r="VND1" s="99"/>
      <c r="VNE1" s="99"/>
      <c r="VNF1" s="99"/>
      <c r="VNG1" s="100"/>
      <c r="VNH1" s="99"/>
      <c r="VNI1" s="99"/>
      <c r="VNJ1" s="99"/>
      <c r="VNK1" s="99"/>
      <c r="VNL1" s="100"/>
      <c r="VNM1" s="99"/>
      <c r="VNN1" s="99"/>
      <c r="VNO1" s="99"/>
      <c r="VNP1" s="99"/>
      <c r="VNQ1" s="100"/>
      <c r="VNR1" s="99"/>
      <c r="VNS1" s="99"/>
      <c r="VNT1" s="99"/>
      <c r="VNU1" s="99"/>
      <c r="VNV1" s="100"/>
      <c r="VNW1" s="99"/>
      <c r="VNX1" s="99"/>
      <c r="VNY1" s="99"/>
      <c r="VNZ1" s="99"/>
      <c r="VOA1" s="100"/>
      <c r="VOB1" s="99"/>
      <c r="VOC1" s="99"/>
      <c r="VOD1" s="99"/>
      <c r="VOE1" s="99"/>
      <c r="VOF1" s="100"/>
      <c r="VOG1" s="99"/>
      <c r="VOH1" s="99"/>
      <c r="VOI1" s="99"/>
      <c r="VOJ1" s="99"/>
      <c r="VOK1" s="100"/>
      <c r="VOL1" s="99"/>
      <c r="VOM1" s="99"/>
      <c r="VON1" s="99"/>
      <c r="VOO1" s="99"/>
      <c r="VOP1" s="100"/>
      <c r="VOQ1" s="99"/>
      <c r="VOR1" s="99"/>
      <c r="VOS1" s="99"/>
      <c r="VOT1" s="99"/>
      <c r="VOU1" s="100"/>
      <c r="VOV1" s="99"/>
      <c r="VOW1" s="99"/>
      <c r="VOX1" s="99"/>
      <c r="VOY1" s="99"/>
      <c r="VOZ1" s="100"/>
      <c r="VPA1" s="99"/>
      <c r="VPB1" s="99"/>
      <c r="VPC1" s="99"/>
      <c r="VPD1" s="99"/>
      <c r="VPE1" s="100"/>
      <c r="VPF1" s="99"/>
      <c r="VPG1" s="99"/>
      <c r="VPH1" s="99"/>
      <c r="VPI1" s="99"/>
      <c r="VPJ1" s="100"/>
      <c r="VPK1" s="99"/>
      <c r="VPL1" s="99"/>
      <c r="VPM1" s="99"/>
      <c r="VPN1" s="99"/>
      <c r="VPO1" s="100"/>
      <c r="VPP1" s="99"/>
      <c r="VPQ1" s="99"/>
      <c r="VPR1" s="99"/>
      <c r="VPS1" s="99"/>
      <c r="VPT1" s="100"/>
      <c r="VPU1" s="99"/>
      <c r="VPV1" s="99"/>
      <c r="VPW1" s="99"/>
      <c r="VPX1" s="99"/>
      <c r="VPY1" s="100"/>
      <c r="VPZ1" s="99"/>
      <c r="VQA1" s="99"/>
      <c r="VQB1" s="99"/>
      <c r="VQC1" s="99"/>
      <c r="VQD1" s="100"/>
      <c r="VQE1" s="99"/>
      <c r="VQF1" s="99"/>
      <c r="VQG1" s="99"/>
      <c r="VQH1" s="99"/>
      <c r="VQI1" s="100"/>
      <c r="VQJ1" s="99"/>
      <c r="VQK1" s="99"/>
      <c r="VQL1" s="99"/>
      <c r="VQM1" s="99"/>
      <c r="VQN1" s="100"/>
      <c r="VQO1" s="99"/>
      <c r="VQP1" s="99"/>
      <c r="VQQ1" s="99"/>
      <c r="VQR1" s="99"/>
      <c r="VQS1" s="100"/>
      <c r="VQT1" s="99"/>
      <c r="VQU1" s="99"/>
      <c r="VQV1" s="99"/>
      <c r="VQW1" s="99"/>
      <c r="VQX1" s="100"/>
      <c r="VQY1" s="99"/>
      <c r="VQZ1" s="99"/>
      <c r="VRA1" s="99"/>
      <c r="VRB1" s="99"/>
      <c r="VRC1" s="100"/>
      <c r="VRD1" s="99"/>
      <c r="VRE1" s="99"/>
      <c r="VRF1" s="99"/>
      <c r="VRG1" s="99"/>
      <c r="VRH1" s="100"/>
      <c r="VRI1" s="99"/>
      <c r="VRJ1" s="99"/>
      <c r="VRK1" s="99"/>
      <c r="VRL1" s="99"/>
      <c r="VRM1" s="100"/>
      <c r="VRN1" s="99"/>
      <c r="VRO1" s="99"/>
      <c r="VRP1" s="99"/>
      <c r="VRQ1" s="99"/>
      <c r="VRR1" s="100"/>
      <c r="VRS1" s="99"/>
      <c r="VRT1" s="99"/>
      <c r="VRU1" s="99"/>
      <c r="VRV1" s="99"/>
      <c r="VRW1" s="100"/>
      <c r="VRX1" s="99"/>
      <c r="VRY1" s="99"/>
      <c r="VRZ1" s="99"/>
      <c r="VSA1" s="99"/>
      <c r="VSB1" s="100"/>
      <c r="VSC1" s="99"/>
      <c r="VSD1" s="99"/>
      <c r="VSE1" s="99"/>
      <c r="VSF1" s="99"/>
      <c r="VSG1" s="100"/>
      <c r="VSH1" s="99"/>
      <c r="VSI1" s="99"/>
      <c r="VSJ1" s="99"/>
      <c r="VSK1" s="99"/>
      <c r="VSL1" s="100"/>
      <c r="VSM1" s="99"/>
      <c r="VSN1" s="99"/>
      <c r="VSO1" s="99"/>
      <c r="VSP1" s="99"/>
      <c r="VSQ1" s="100"/>
      <c r="VSR1" s="99"/>
      <c r="VSS1" s="99"/>
      <c r="VST1" s="99"/>
      <c r="VSU1" s="99"/>
      <c r="VSV1" s="100"/>
      <c r="VSW1" s="99"/>
      <c r="VSX1" s="99"/>
      <c r="VSY1" s="99"/>
      <c r="VSZ1" s="99"/>
      <c r="VTA1" s="100"/>
      <c r="VTB1" s="99"/>
      <c r="VTC1" s="99"/>
      <c r="VTD1" s="99"/>
      <c r="VTE1" s="99"/>
      <c r="VTF1" s="100"/>
      <c r="VTG1" s="99"/>
      <c r="VTH1" s="99"/>
      <c r="VTI1" s="99"/>
      <c r="VTJ1" s="99"/>
      <c r="VTK1" s="100"/>
      <c r="VTL1" s="99"/>
      <c r="VTM1" s="99"/>
      <c r="VTN1" s="99"/>
      <c r="VTO1" s="99"/>
      <c r="VTP1" s="100"/>
      <c r="VTQ1" s="99"/>
      <c r="VTR1" s="99"/>
      <c r="VTS1" s="99"/>
      <c r="VTT1" s="99"/>
      <c r="VTU1" s="100"/>
      <c r="VTV1" s="99"/>
      <c r="VTW1" s="99"/>
      <c r="VTX1" s="99"/>
      <c r="VTY1" s="99"/>
      <c r="VTZ1" s="100"/>
      <c r="VUA1" s="99"/>
      <c r="VUB1" s="99"/>
      <c r="VUC1" s="99"/>
      <c r="VUD1" s="99"/>
      <c r="VUE1" s="100"/>
      <c r="VUF1" s="99"/>
      <c r="VUG1" s="99"/>
      <c r="VUH1" s="99"/>
      <c r="VUI1" s="99"/>
      <c r="VUJ1" s="100"/>
      <c r="VUK1" s="99"/>
      <c r="VUL1" s="99"/>
      <c r="VUM1" s="99"/>
      <c r="VUN1" s="99"/>
      <c r="VUO1" s="100"/>
      <c r="VUP1" s="99"/>
      <c r="VUQ1" s="99"/>
      <c r="VUR1" s="99"/>
      <c r="VUS1" s="99"/>
      <c r="VUT1" s="100"/>
      <c r="VUU1" s="99"/>
      <c r="VUV1" s="99"/>
      <c r="VUW1" s="99"/>
      <c r="VUX1" s="99"/>
      <c r="VUY1" s="100"/>
      <c r="VUZ1" s="99"/>
      <c r="VVA1" s="99"/>
      <c r="VVB1" s="99"/>
      <c r="VVC1" s="99"/>
      <c r="VVD1" s="100"/>
      <c r="VVE1" s="99"/>
      <c r="VVF1" s="99"/>
      <c r="VVG1" s="99"/>
      <c r="VVH1" s="99"/>
      <c r="VVI1" s="100"/>
      <c r="VVJ1" s="99"/>
      <c r="VVK1" s="99"/>
      <c r="VVL1" s="99"/>
      <c r="VVM1" s="99"/>
      <c r="VVN1" s="100"/>
      <c r="VVO1" s="99"/>
      <c r="VVP1" s="99"/>
      <c r="VVQ1" s="99"/>
      <c r="VVR1" s="99"/>
      <c r="VVS1" s="100"/>
      <c r="VVT1" s="99"/>
      <c r="VVU1" s="99"/>
      <c r="VVV1" s="99"/>
      <c r="VVW1" s="99"/>
      <c r="VVX1" s="100"/>
      <c r="VVY1" s="99"/>
      <c r="VVZ1" s="99"/>
      <c r="VWA1" s="99"/>
      <c r="VWB1" s="99"/>
      <c r="VWC1" s="100"/>
      <c r="VWD1" s="99"/>
      <c r="VWE1" s="99"/>
      <c r="VWF1" s="99"/>
      <c r="VWG1" s="99"/>
      <c r="VWH1" s="100"/>
      <c r="VWI1" s="99"/>
      <c r="VWJ1" s="99"/>
      <c r="VWK1" s="99"/>
      <c r="VWL1" s="99"/>
      <c r="VWM1" s="100"/>
      <c r="VWN1" s="99"/>
      <c r="VWO1" s="99"/>
      <c r="VWP1" s="99"/>
      <c r="VWQ1" s="99"/>
      <c r="VWR1" s="100"/>
      <c r="VWS1" s="99"/>
      <c r="VWT1" s="99"/>
      <c r="VWU1" s="99"/>
      <c r="VWV1" s="99"/>
      <c r="VWW1" s="100"/>
      <c r="VWX1" s="99"/>
      <c r="VWY1" s="99"/>
      <c r="VWZ1" s="99"/>
      <c r="VXA1" s="99"/>
      <c r="VXB1" s="100"/>
      <c r="VXC1" s="99"/>
      <c r="VXD1" s="99"/>
      <c r="VXE1" s="99"/>
      <c r="VXF1" s="99"/>
      <c r="VXG1" s="100"/>
      <c r="VXH1" s="99"/>
      <c r="VXI1" s="99"/>
      <c r="VXJ1" s="99"/>
      <c r="VXK1" s="99"/>
      <c r="VXL1" s="100"/>
      <c r="VXM1" s="99"/>
      <c r="VXN1" s="99"/>
      <c r="VXO1" s="99"/>
      <c r="VXP1" s="99"/>
      <c r="VXQ1" s="100"/>
      <c r="VXR1" s="99"/>
      <c r="VXS1" s="99"/>
      <c r="VXT1" s="99"/>
      <c r="VXU1" s="99"/>
      <c r="VXV1" s="100"/>
      <c r="VXW1" s="99"/>
      <c r="VXX1" s="99"/>
      <c r="VXY1" s="99"/>
      <c r="VXZ1" s="99"/>
      <c r="VYA1" s="100"/>
      <c r="VYB1" s="99"/>
      <c r="VYC1" s="99"/>
      <c r="VYD1" s="99"/>
      <c r="VYE1" s="99"/>
      <c r="VYF1" s="100"/>
      <c r="VYG1" s="99"/>
      <c r="VYH1" s="99"/>
      <c r="VYI1" s="99"/>
      <c r="VYJ1" s="99"/>
      <c r="VYK1" s="100"/>
      <c r="VYL1" s="99"/>
      <c r="VYM1" s="99"/>
      <c r="VYN1" s="99"/>
      <c r="VYO1" s="99"/>
      <c r="VYP1" s="100"/>
      <c r="VYQ1" s="99"/>
      <c r="VYR1" s="99"/>
      <c r="VYS1" s="99"/>
      <c r="VYT1" s="99"/>
      <c r="VYU1" s="100"/>
      <c r="VYV1" s="99"/>
      <c r="VYW1" s="99"/>
      <c r="VYX1" s="99"/>
      <c r="VYY1" s="99"/>
      <c r="VYZ1" s="100"/>
      <c r="VZA1" s="99"/>
      <c r="VZB1" s="99"/>
      <c r="VZC1" s="99"/>
      <c r="VZD1" s="99"/>
      <c r="VZE1" s="100"/>
      <c r="VZF1" s="99"/>
      <c r="VZG1" s="99"/>
      <c r="VZH1" s="99"/>
      <c r="VZI1" s="99"/>
      <c r="VZJ1" s="100"/>
      <c r="VZK1" s="99"/>
      <c r="VZL1" s="99"/>
      <c r="VZM1" s="99"/>
      <c r="VZN1" s="99"/>
      <c r="VZO1" s="100"/>
      <c r="VZP1" s="99"/>
      <c r="VZQ1" s="99"/>
      <c r="VZR1" s="99"/>
      <c r="VZS1" s="99"/>
      <c r="VZT1" s="100"/>
      <c r="VZU1" s="99"/>
      <c r="VZV1" s="99"/>
      <c r="VZW1" s="99"/>
      <c r="VZX1" s="99"/>
      <c r="VZY1" s="100"/>
      <c r="VZZ1" s="99"/>
      <c r="WAA1" s="99"/>
      <c r="WAB1" s="99"/>
      <c r="WAC1" s="99"/>
      <c r="WAD1" s="100"/>
      <c r="WAE1" s="99"/>
      <c r="WAF1" s="99"/>
      <c r="WAG1" s="99"/>
      <c r="WAH1" s="99"/>
      <c r="WAI1" s="100"/>
      <c r="WAJ1" s="99"/>
      <c r="WAK1" s="99"/>
      <c r="WAL1" s="99"/>
      <c r="WAM1" s="99"/>
      <c r="WAN1" s="100"/>
      <c r="WAO1" s="99"/>
      <c r="WAP1" s="99"/>
      <c r="WAQ1" s="99"/>
      <c r="WAR1" s="99"/>
      <c r="WAS1" s="100"/>
      <c r="WAT1" s="99"/>
      <c r="WAU1" s="99"/>
      <c r="WAV1" s="99"/>
      <c r="WAW1" s="99"/>
      <c r="WAX1" s="100"/>
      <c r="WAY1" s="99"/>
      <c r="WAZ1" s="99"/>
      <c r="WBA1" s="99"/>
      <c r="WBB1" s="99"/>
      <c r="WBC1" s="100"/>
      <c r="WBD1" s="99"/>
      <c r="WBE1" s="99"/>
      <c r="WBF1" s="99"/>
      <c r="WBG1" s="99"/>
      <c r="WBH1" s="100"/>
      <c r="WBI1" s="99"/>
      <c r="WBJ1" s="99"/>
      <c r="WBK1" s="99"/>
      <c r="WBL1" s="99"/>
      <c r="WBM1" s="100"/>
      <c r="WBN1" s="99"/>
      <c r="WBO1" s="99"/>
      <c r="WBP1" s="99"/>
      <c r="WBQ1" s="99"/>
      <c r="WBR1" s="100"/>
      <c r="WBS1" s="99"/>
      <c r="WBT1" s="99"/>
      <c r="WBU1" s="99"/>
      <c r="WBV1" s="99"/>
      <c r="WBW1" s="100"/>
      <c r="WBX1" s="99"/>
      <c r="WBY1" s="99"/>
      <c r="WBZ1" s="99"/>
      <c r="WCA1" s="99"/>
      <c r="WCB1" s="100"/>
      <c r="WCC1" s="99"/>
      <c r="WCD1" s="99"/>
      <c r="WCE1" s="99"/>
      <c r="WCF1" s="99"/>
      <c r="WCG1" s="100"/>
      <c r="WCH1" s="99"/>
      <c r="WCI1" s="99"/>
      <c r="WCJ1" s="99"/>
      <c r="WCK1" s="99"/>
      <c r="WCL1" s="100"/>
      <c r="WCM1" s="99"/>
      <c r="WCN1" s="99"/>
      <c r="WCO1" s="99"/>
      <c r="WCP1" s="99"/>
      <c r="WCQ1" s="100"/>
      <c r="WCR1" s="99"/>
      <c r="WCS1" s="99"/>
      <c r="WCT1" s="99"/>
      <c r="WCU1" s="99"/>
      <c r="WCV1" s="100"/>
      <c r="WCW1" s="99"/>
      <c r="WCX1" s="99"/>
      <c r="WCY1" s="99"/>
      <c r="WCZ1" s="99"/>
      <c r="WDA1" s="100"/>
      <c r="WDB1" s="99"/>
      <c r="WDC1" s="99"/>
      <c r="WDD1" s="99"/>
      <c r="WDE1" s="99"/>
      <c r="WDF1" s="100"/>
      <c r="WDG1" s="99"/>
      <c r="WDH1" s="99"/>
      <c r="WDI1" s="99"/>
      <c r="WDJ1" s="99"/>
      <c r="WDK1" s="100"/>
      <c r="WDL1" s="99"/>
      <c r="WDM1" s="99"/>
      <c r="WDN1" s="99"/>
      <c r="WDO1" s="99"/>
      <c r="WDP1" s="100"/>
      <c r="WDQ1" s="99"/>
      <c r="WDR1" s="99"/>
      <c r="WDS1" s="99"/>
      <c r="WDT1" s="99"/>
      <c r="WDU1" s="100"/>
      <c r="WDV1" s="99"/>
      <c r="WDW1" s="99"/>
      <c r="WDX1" s="99"/>
      <c r="WDY1" s="99"/>
      <c r="WDZ1" s="100"/>
      <c r="WEA1" s="99"/>
      <c r="WEB1" s="99"/>
      <c r="WEC1" s="99"/>
      <c r="WED1" s="99"/>
      <c r="WEE1" s="100"/>
      <c r="WEF1" s="99"/>
      <c r="WEG1" s="99"/>
      <c r="WEH1" s="99"/>
      <c r="WEI1" s="99"/>
      <c r="WEJ1" s="100"/>
      <c r="WEK1" s="99"/>
      <c r="WEL1" s="99"/>
      <c r="WEM1" s="99"/>
      <c r="WEN1" s="99"/>
      <c r="WEO1" s="100"/>
      <c r="WEP1" s="99"/>
      <c r="WEQ1" s="99"/>
      <c r="WER1" s="99"/>
      <c r="WES1" s="99"/>
      <c r="WET1" s="100"/>
      <c r="WEU1" s="99"/>
      <c r="WEV1" s="99"/>
      <c r="WEW1" s="99"/>
      <c r="WEX1" s="99"/>
      <c r="WEY1" s="100"/>
      <c r="WEZ1" s="99"/>
      <c r="WFA1" s="99"/>
      <c r="WFB1" s="99"/>
      <c r="WFC1" s="99"/>
      <c r="WFD1" s="100"/>
      <c r="WFE1" s="99"/>
      <c r="WFF1" s="99"/>
      <c r="WFG1" s="99"/>
      <c r="WFH1" s="99"/>
      <c r="WFI1" s="100"/>
      <c r="WFJ1" s="99"/>
      <c r="WFK1" s="99"/>
      <c r="WFL1" s="99"/>
      <c r="WFM1" s="99"/>
      <c r="WFN1" s="100"/>
      <c r="WFO1" s="99"/>
      <c r="WFP1" s="99"/>
      <c r="WFQ1" s="99"/>
      <c r="WFR1" s="99"/>
      <c r="WFS1" s="100"/>
      <c r="WFT1" s="99"/>
      <c r="WFU1" s="99"/>
      <c r="WFV1" s="99"/>
      <c r="WFW1" s="99"/>
      <c r="WFX1" s="100"/>
      <c r="WFY1" s="99"/>
      <c r="WFZ1" s="99"/>
      <c r="WGA1" s="99"/>
      <c r="WGB1" s="99"/>
      <c r="WGC1" s="100"/>
      <c r="WGD1" s="99"/>
      <c r="WGE1" s="99"/>
      <c r="WGF1" s="99"/>
      <c r="WGG1" s="99"/>
      <c r="WGH1" s="100"/>
      <c r="WGI1" s="99"/>
      <c r="WGJ1" s="99"/>
      <c r="WGK1" s="99"/>
      <c r="WGL1" s="99"/>
      <c r="WGM1" s="100"/>
      <c r="WGN1" s="99"/>
      <c r="WGO1" s="99"/>
      <c r="WGP1" s="99"/>
      <c r="WGQ1" s="99"/>
      <c r="WGR1" s="100"/>
      <c r="WGS1" s="99"/>
      <c r="WGT1" s="99"/>
      <c r="WGU1" s="99"/>
      <c r="WGV1" s="99"/>
      <c r="WGW1" s="100"/>
      <c r="WGX1" s="99"/>
      <c r="WGY1" s="99"/>
      <c r="WGZ1" s="99"/>
      <c r="WHA1" s="99"/>
      <c r="WHB1" s="100"/>
      <c r="WHC1" s="99"/>
      <c r="WHD1" s="99"/>
      <c r="WHE1" s="99"/>
      <c r="WHF1" s="99"/>
      <c r="WHG1" s="100"/>
      <c r="WHH1" s="99"/>
      <c r="WHI1" s="99"/>
      <c r="WHJ1" s="99"/>
      <c r="WHK1" s="99"/>
      <c r="WHL1" s="100"/>
      <c r="WHM1" s="99"/>
      <c r="WHN1" s="99"/>
      <c r="WHO1" s="99"/>
      <c r="WHP1" s="99"/>
      <c r="WHQ1" s="100"/>
      <c r="WHR1" s="99"/>
      <c r="WHS1" s="99"/>
      <c r="WHT1" s="99"/>
      <c r="WHU1" s="99"/>
      <c r="WHV1" s="100"/>
      <c r="WHW1" s="99"/>
      <c r="WHX1" s="99"/>
      <c r="WHY1" s="99"/>
      <c r="WHZ1" s="99"/>
      <c r="WIA1" s="100"/>
      <c r="WIB1" s="99"/>
      <c r="WIC1" s="99"/>
      <c r="WID1" s="99"/>
      <c r="WIE1" s="99"/>
      <c r="WIF1" s="100"/>
      <c r="WIG1" s="99"/>
      <c r="WIH1" s="99"/>
      <c r="WII1" s="99"/>
      <c r="WIJ1" s="99"/>
      <c r="WIK1" s="100"/>
      <c r="WIL1" s="99"/>
      <c r="WIM1" s="99"/>
      <c r="WIN1" s="99"/>
      <c r="WIO1" s="99"/>
      <c r="WIP1" s="100"/>
      <c r="WIQ1" s="99"/>
      <c r="WIR1" s="99"/>
      <c r="WIS1" s="99"/>
      <c r="WIT1" s="99"/>
      <c r="WIU1" s="100"/>
      <c r="WIV1" s="99"/>
      <c r="WIW1" s="99"/>
      <c r="WIX1" s="99"/>
      <c r="WIY1" s="99"/>
      <c r="WIZ1" s="100"/>
      <c r="WJA1" s="99"/>
      <c r="WJB1" s="99"/>
      <c r="WJC1" s="99"/>
      <c r="WJD1" s="99"/>
      <c r="WJE1" s="100"/>
      <c r="WJF1" s="99"/>
      <c r="WJG1" s="99"/>
      <c r="WJH1" s="99"/>
      <c r="WJI1" s="99"/>
      <c r="WJJ1" s="100"/>
      <c r="WJK1" s="99"/>
      <c r="WJL1" s="99"/>
      <c r="WJM1" s="99"/>
      <c r="WJN1" s="99"/>
      <c r="WJO1" s="100"/>
      <c r="WJP1" s="99"/>
      <c r="WJQ1" s="99"/>
      <c r="WJR1" s="99"/>
      <c r="WJS1" s="99"/>
      <c r="WJT1" s="100"/>
      <c r="WJU1" s="99"/>
      <c r="WJV1" s="99"/>
      <c r="WJW1" s="99"/>
      <c r="WJX1" s="99"/>
      <c r="WJY1" s="100"/>
      <c r="WJZ1" s="99"/>
      <c r="WKA1" s="99"/>
      <c r="WKB1" s="99"/>
      <c r="WKC1" s="99"/>
      <c r="WKD1" s="100"/>
      <c r="WKE1" s="99"/>
      <c r="WKF1" s="99"/>
      <c r="WKG1" s="99"/>
      <c r="WKH1" s="99"/>
      <c r="WKI1" s="100"/>
      <c r="WKJ1" s="99"/>
      <c r="WKK1" s="99"/>
      <c r="WKL1" s="99"/>
      <c r="WKM1" s="99"/>
      <c r="WKN1" s="100"/>
      <c r="WKO1" s="99"/>
      <c r="WKP1" s="99"/>
      <c r="WKQ1" s="99"/>
      <c r="WKR1" s="99"/>
      <c r="WKS1" s="100"/>
      <c r="WKT1" s="99"/>
      <c r="WKU1" s="99"/>
      <c r="WKV1" s="99"/>
      <c r="WKW1" s="99"/>
      <c r="WKX1" s="100"/>
      <c r="WKY1" s="99"/>
      <c r="WKZ1" s="99"/>
      <c r="WLA1" s="99"/>
      <c r="WLB1" s="99"/>
      <c r="WLC1" s="100"/>
      <c r="WLD1" s="99"/>
      <c r="WLE1" s="99"/>
      <c r="WLF1" s="99"/>
      <c r="WLG1" s="99"/>
      <c r="WLH1" s="100"/>
      <c r="WLI1" s="99"/>
      <c r="WLJ1" s="99"/>
      <c r="WLK1" s="99"/>
      <c r="WLL1" s="99"/>
      <c r="WLM1" s="100"/>
      <c r="WLN1" s="99"/>
      <c r="WLO1" s="99"/>
      <c r="WLP1" s="99"/>
      <c r="WLQ1" s="99"/>
      <c r="WLR1" s="100"/>
      <c r="WLS1" s="99"/>
      <c r="WLT1" s="99"/>
      <c r="WLU1" s="99"/>
      <c r="WLV1" s="99"/>
      <c r="WLW1" s="100"/>
      <c r="WLX1" s="99"/>
      <c r="WLY1" s="99"/>
      <c r="WLZ1" s="99"/>
      <c r="WMA1" s="99"/>
      <c r="WMB1" s="100"/>
      <c r="WMC1" s="99"/>
      <c r="WMD1" s="99"/>
      <c r="WME1" s="99"/>
      <c r="WMF1" s="99"/>
      <c r="WMG1" s="100"/>
      <c r="WMH1" s="99"/>
      <c r="WMI1" s="99"/>
      <c r="WMJ1" s="99"/>
      <c r="WMK1" s="99"/>
      <c r="WML1" s="100"/>
      <c r="WMM1" s="99"/>
      <c r="WMN1" s="99"/>
      <c r="WMO1" s="99"/>
      <c r="WMP1" s="99"/>
      <c r="WMQ1" s="100"/>
      <c r="WMR1" s="99"/>
      <c r="WMS1" s="99"/>
      <c r="WMT1" s="99"/>
      <c r="WMU1" s="99"/>
      <c r="WMV1" s="100"/>
      <c r="WMW1" s="99"/>
      <c r="WMX1" s="99"/>
      <c r="WMY1" s="99"/>
      <c r="WMZ1" s="99"/>
      <c r="WNA1" s="100"/>
      <c r="WNB1" s="99"/>
      <c r="WNC1" s="99"/>
      <c r="WND1" s="99"/>
      <c r="WNE1" s="99"/>
      <c r="WNF1" s="100"/>
      <c r="WNG1" s="99"/>
      <c r="WNH1" s="99"/>
      <c r="WNI1" s="99"/>
      <c r="WNJ1" s="99"/>
      <c r="WNK1" s="100"/>
      <c r="WNL1" s="99"/>
      <c r="WNM1" s="99"/>
      <c r="WNN1" s="99"/>
      <c r="WNO1" s="99"/>
      <c r="WNP1" s="100"/>
      <c r="WNQ1" s="99"/>
      <c r="WNR1" s="99"/>
      <c r="WNS1" s="99"/>
      <c r="WNT1" s="99"/>
      <c r="WNU1" s="100"/>
      <c r="WNV1" s="99"/>
      <c r="WNW1" s="99"/>
      <c r="WNX1" s="99"/>
      <c r="WNY1" s="99"/>
      <c r="WNZ1" s="100"/>
      <c r="WOA1" s="99"/>
      <c r="WOB1" s="99"/>
      <c r="WOC1" s="99"/>
      <c r="WOD1" s="99"/>
      <c r="WOE1" s="100"/>
      <c r="WOF1" s="99"/>
      <c r="WOG1" s="99"/>
      <c r="WOH1" s="99"/>
      <c r="WOI1" s="99"/>
      <c r="WOJ1" s="100"/>
      <c r="WOK1" s="99"/>
      <c r="WOL1" s="99"/>
      <c r="WOM1" s="99"/>
      <c r="WON1" s="99"/>
      <c r="WOO1" s="100"/>
      <c r="WOP1" s="99"/>
      <c r="WOQ1" s="99"/>
      <c r="WOR1" s="99"/>
      <c r="WOS1" s="99"/>
      <c r="WOT1" s="100"/>
      <c r="WOU1" s="99"/>
      <c r="WOV1" s="99"/>
      <c r="WOW1" s="99"/>
      <c r="WOX1" s="99"/>
      <c r="WOY1" s="100"/>
      <c r="WOZ1" s="99"/>
      <c r="WPA1" s="99"/>
      <c r="WPB1" s="99"/>
      <c r="WPC1" s="99"/>
      <c r="WPD1" s="100"/>
      <c r="WPE1" s="99"/>
      <c r="WPF1" s="99"/>
      <c r="WPG1" s="99"/>
      <c r="WPH1" s="99"/>
      <c r="WPI1" s="100"/>
      <c r="WPJ1" s="99"/>
      <c r="WPK1" s="99"/>
      <c r="WPL1" s="99"/>
      <c r="WPM1" s="99"/>
      <c r="WPN1" s="100"/>
      <c r="WPO1" s="99"/>
      <c r="WPP1" s="99"/>
      <c r="WPQ1" s="99"/>
      <c r="WPR1" s="99"/>
      <c r="WPS1" s="100"/>
      <c r="WPT1" s="99"/>
      <c r="WPU1" s="99"/>
      <c r="WPV1" s="99"/>
      <c r="WPW1" s="99"/>
      <c r="WPX1" s="100"/>
      <c r="WPY1" s="99"/>
      <c r="WPZ1" s="99"/>
      <c r="WQA1" s="99"/>
      <c r="WQB1" s="99"/>
      <c r="WQC1" s="100"/>
      <c r="WQD1" s="99"/>
      <c r="WQE1" s="99"/>
      <c r="WQF1" s="99"/>
      <c r="WQG1" s="99"/>
      <c r="WQH1" s="100"/>
      <c r="WQI1" s="99"/>
      <c r="WQJ1" s="99"/>
      <c r="WQK1" s="99"/>
      <c r="WQL1" s="99"/>
      <c r="WQM1" s="100"/>
      <c r="WQN1" s="99"/>
      <c r="WQO1" s="99"/>
      <c r="WQP1" s="99"/>
      <c r="WQQ1" s="99"/>
      <c r="WQR1" s="100"/>
      <c r="WQS1" s="99"/>
      <c r="WQT1" s="99"/>
      <c r="WQU1" s="99"/>
      <c r="WQV1" s="99"/>
      <c r="WQW1" s="100"/>
      <c r="WQX1" s="99"/>
      <c r="WQY1" s="99"/>
      <c r="WQZ1" s="99"/>
      <c r="WRA1" s="99"/>
      <c r="WRB1" s="100"/>
      <c r="WRC1" s="99"/>
      <c r="WRD1" s="99"/>
      <c r="WRE1" s="99"/>
      <c r="WRF1" s="99"/>
      <c r="WRG1" s="100"/>
      <c r="WRH1" s="99"/>
      <c r="WRI1" s="99"/>
      <c r="WRJ1" s="99"/>
      <c r="WRK1" s="99"/>
      <c r="WRL1" s="100"/>
      <c r="WRM1" s="99"/>
      <c r="WRN1" s="99"/>
      <c r="WRO1" s="99"/>
      <c r="WRP1" s="99"/>
      <c r="WRQ1" s="100"/>
      <c r="WRR1" s="99"/>
      <c r="WRS1" s="99"/>
      <c r="WRT1" s="99"/>
      <c r="WRU1" s="99"/>
      <c r="WRV1" s="100"/>
      <c r="WRW1" s="99"/>
      <c r="WRX1" s="99"/>
      <c r="WRY1" s="99"/>
      <c r="WRZ1" s="99"/>
      <c r="WSA1" s="100"/>
      <c r="WSB1" s="99"/>
      <c r="WSC1" s="99"/>
      <c r="WSD1" s="99"/>
      <c r="WSE1" s="99"/>
      <c r="WSF1" s="100"/>
      <c r="WSG1" s="99"/>
      <c r="WSH1" s="99"/>
      <c r="WSI1" s="99"/>
      <c r="WSJ1" s="99"/>
      <c r="WSK1" s="100"/>
      <c r="WSL1" s="99"/>
      <c r="WSM1" s="99"/>
      <c r="WSN1" s="99"/>
      <c r="WSO1" s="99"/>
      <c r="WSP1" s="100"/>
      <c r="WSQ1" s="99"/>
      <c r="WSR1" s="99"/>
      <c r="WSS1" s="99"/>
      <c r="WST1" s="99"/>
      <c r="WSU1" s="100"/>
      <c r="WSV1" s="99"/>
      <c r="WSW1" s="99"/>
      <c r="WSX1" s="99"/>
      <c r="WSY1" s="99"/>
      <c r="WSZ1" s="100"/>
      <c r="WTA1" s="99"/>
      <c r="WTB1" s="99"/>
      <c r="WTC1" s="99"/>
      <c r="WTD1" s="99"/>
      <c r="WTE1" s="100"/>
      <c r="WTF1" s="99"/>
      <c r="WTG1" s="99"/>
      <c r="WTH1" s="99"/>
      <c r="WTI1" s="99"/>
      <c r="WTJ1" s="100"/>
      <c r="WTK1" s="99"/>
      <c r="WTL1" s="99"/>
      <c r="WTM1" s="99"/>
      <c r="WTN1" s="99"/>
      <c r="WTO1" s="100"/>
      <c r="WTP1" s="99"/>
      <c r="WTQ1" s="99"/>
      <c r="WTR1" s="99"/>
      <c r="WTS1" s="99"/>
      <c r="WTT1" s="100"/>
      <c r="WTU1" s="99"/>
      <c r="WTV1" s="99"/>
      <c r="WTW1" s="99"/>
      <c r="WTX1" s="99"/>
      <c r="WTY1" s="100"/>
      <c r="WTZ1" s="99"/>
      <c r="WUA1" s="99"/>
      <c r="WUB1" s="99"/>
      <c r="WUC1" s="99"/>
      <c r="WUD1" s="100"/>
      <c r="WUE1" s="99"/>
      <c r="WUF1" s="99"/>
      <c r="WUG1" s="99"/>
      <c r="WUH1" s="99"/>
      <c r="WUI1" s="100"/>
      <c r="WUJ1" s="99"/>
      <c r="WUK1" s="99"/>
      <c r="WUL1" s="99"/>
      <c r="WUM1" s="99"/>
      <c r="WUN1" s="100"/>
      <c r="WUO1" s="99"/>
      <c r="WUP1" s="99"/>
      <c r="WUQ1" s="99"/>
      <c r="WUR1" s="99"/>
      <c r="WUS1" s="100"/>
      <c r="WUT1" s="99"/>
      <c r="WUU1" s="99"/>
      <c r="WUV1" s="99"/>
      <c r="WUW1" s="99"/>
      <c r="WUX1" s="100"/>
      <c r="WUY1" s="99"/>
      <c r="WUZ1" s="99"/>
      <c r="WVA1" s="99"/>
      <c r="WVB1" s="99"/>
      <c r="WVC1" s="100"/>
      <c r="WVD1" s="99"/>
      <c r="WVE1" s="99"/>
      <c r="WVF1" s="99"/>
      <c r="WVG1" s="99"/>
      <c r="WVH1" s="100"/>
      <c r="WVI1" s="99"/>
      <c r="WVJ1" s="99"/>
      <c r="WVK1" s="99"/>
      <c r="WVL1" s="99"/>
      <c r="WVM1" s="100"/>
      <c r="WVN1" s="99"/>
      <c r="WVO1" s="99"/>
      <c r="WVP1" s="99"/>
      <c r="WVQ1" s="99"/>
      <c r="WVR1" s="100"/>
      <c r="WVS1" s="99"/>
      <c r="WVT1" s="99"/>
      <c r="WVU1" s="99"/>
      <c r="WVV1" s="99"/>
      <c r="WVW1" s="100"/>
      <c r="WVX1" s="99"/>
      <c r="WVY1" s="99"/>
      <c r="WVZ1" s="99"/>
      <c r="WWA1" s="99"/>
      <c r="WWB1" s="100"/>
      <c r="WWC1" s="99"/>
      <c r="WWD1" s="99"/>
      <c r="WWE1" s="99"/>
      <c r="WWF1" s="99"/>
      <c r="WWG1" s="100"/>
      <c r="WWH1" s="99"/>
      <c r="WWI1" s="99"/>
      <c r="WWJ1" s="99"/>
      <c r="WWK1" s="99"/>
      <c r="WWL1" s="100"/>
      <c r="WWM1" s="99"/>
      <c r="WWN1" s="99"/>
      <c r="WWO1" s="99"/>
      <c r="WWP1" s="99"/>
      <c r="WWQ1" s="100"/>
      <c r="WWR1" s="99"/>
      <c r="WWS1" s="99"/>
      <c r="WWT1" s="99"/>
      <c r="WWU1" s="99"/>
      <c r="WWV1" s="100"/>
      <c r="WWW1" s="99"/>
      <c r="WWX1" s="99"/>
      <c r="WWY1" s="99"/>
      <c r="WWZ1" s="99"/>
      <c r="WXA1" s="100"/>
      <c r="WXB1" s="99"/>
      <c r="WXC1" s="99"/>
      <c r="WXD1" s="99"/>
      <c r="WXE1" s="99"/>
      <c r="WXF1" s="100"/>
      <c r="WXG1" s="99"/>
      <c r="WXH1" s="99"/>
      <c r="WXI1" s="99"/>
      <c r="WXJ1" s="99"/>
      <c r="WXK1" s="100"/>
      <c r="WXL1" s="99"/>
      <c r="WXM1" s="99"/>
      <c r="WXN1" s="99"/>
      <c r="WXO1" s="99"/>
      <c r="WXP1" s="100"/>
      <c r="WXQ1" s="99"/>
      <c r="WXR1" s="99"/>
      <c r="WXS1" s="99"/>
      <c r="WXT1" s="99"/>
      <c r="WXU1" s="100"/>
      <c r="WXV1" s="99"/>
      <c r="WXW1" s="99"/>
      <c r="WXX1" s="99"/>
      <c r="WXY1" s="99"/>
      <c r="WXZ1" s="100"/>
      <c r="WYA1" s="99"/>
      <c r="WYB1" s="99"/>
      <c r="WYC1" s="99"/>
      <c r="WYD1" s="99"/>
      <c r="WYE1" s="100"/>
      <c r="WYF1" s="99"/>
      <c r="WYG1" s="99"/>
      <c r="WYH1" s="99"/>
      <c r="WYI1" s="99"/>
      <c r="WYJ1" s="100"/>
      <c r="WYK1" s="99"/>
      <c r="WYL1" s="99"/>
      <c r="WYM1" s="99"/>
      <c r="WYN1" s="99"/>
      <c r="WYO1" s="100"/>
      <c r="WYP1" s="99"/>
      <c r="WYQ1" s="99"/>
      <c r="WYR1" s="99"/>
      <c r="WYS1" s="99"/>
      <c r="WYT1" s="100"/>
      <c r="WYU1" s="99"/>
      <c r="WYV1" s="99"/>
      <c r="WYW1" s="99"/>
      <c r="WYX1" s="99"/>
      <c r="WYY1" s="100"/>
      <c r="WYZ1" s="99"/>
      <c r="WZA1" s="99"/>
      <c r="WZB1" s="99"/>
      <c r="WZC1" s="99"/>
      <c r="WZD1" s="100"/>
      <c r="WZE1" s="99"/>
      <c r="WZF1" s="99"/>
      <c r="WZG1" s="99"/>
      <c r="WZH1" s="99"/>
      <c r="WZI1" s="100"/>
      <c r="WZJ1" s="99"/>
      <c r="WZK1" s="99"/>
      <c r="WZL1" s="99"/>
      <c r="WZM1" s="99"/>
      <c r="WZN1" s="100"/>
      <c r="WZO1" s="99"/>
      <c r="WZP1" s="99"/>
      <c r="WZQ1" s="99"/>
      <c r="WZR1" s="99"/>
      <c r="WZS1" s="100"/>
      <c r="WZT1" s="99"/>
      <c r="WZU1" s="99"/>
      <c r="WZV1" s="99"/>
      <c r="WZW1" s="99"/>
      <c r="WZX1" s="100"/>
      <c r="WZY1" s="99"/>
      <c r="WZZ1" s="99"/>
      <c r="XAA1" s="99"/>
      <c r="XAB1" s="99"/>
      <c r="XAC1" s="100"/>
      <c r="XAD1" s="99"/>
      <c r="XAE1" s="99"/>
      <c r="XAF1" s="99"/>
      <c r="XAG1" s="99"/>
      <c r="XAH1" s="100"/>
      <c r="XAI1" s="99"/>
      <c r="XAJ1" s="99"/>
      <c r="XAK1" s="99"/>
      <c r="XAL1" s="99"/>
      <c r="XAM1" s="100"/>
      <c r="XAN1" s="99"/>
      <c r="XAO1" s="99"/>
      <c r="XAP1" s="99"/>
      <c r="XAQ1" s="99"/>
      <c r="XAR1" s="100"/>
      <c r="XAS1" s="99"/>
      <c r="XAT1" s="99"/>
      <c r="XAU1" s="99"/>
      <c r="XAV1" s="99"/>
      <c r="XAW1" s="100"/>
      <c r="XAX1" s="99"/>
      <c r="XAY1" s="99"/>
      <c r="XAZ1" s="99"/>
      <c r="XBA1" s="99"/>
      <c r="XBB1" s="100"/>
      <c r="XBC1" s="99"/>
      <c r="XBD1" s="99"/>
      <c r="XBE1" s="99"/>
      <c r="XBF1" s="99"/>
      <c r="XBG1" s="100"/>
      <c r="XBH1" s="99"/>
      <c r="XBI1" s="99"/>
      <c r="XBJ1" s="99"/>
      <c r="XBK1" s="99"/>
      <c r="XBL1" s="100"/>
      <c r="XBM1" s="99"/>
      <c r="XBN1" s="99"/>
      <c r="XBO1" s="99"/>
      <c r="XBP1" s="99"/>
      <c r="XBQ1" s="100"/>
      <c r="XBR1" s="99"/>
      <c r="XBS1" s="99"/>
      <c r="XBT1" s="99"/>
      <c r="XBU1" s="99"/>
      <c r="XBV1" s="100"/>
      <c r="XBW1" s="99"/>
      <c r="XBX1" s="99"/>
      <c r="XBY1" s="99"/>
      <c r="XBZ1" s="99"/>
      <c r="XCA1" s="100"/>
      <c r="XCB1" s="99"/>
      <c r="XCC1" s="99"/>
      <c r="XCD1" s="99"/>
      <c r="XCE1" s="99"/>
      <c r="XCF1" s="100"/>
      <c r="XCG1" s="99"/>
      <c r="XCH1" s="99"/>
      <c r="XCI1" s="99"/>
      <c r="XCJ1" s="99"/>
      <c r="XCK1" s="100"/>
      <c r="XCL1" s="99"/>
      <c r="XCM1" s="99"/>
      <c r="XCN1" s="99"/>
      <c r="XCO1" s="99"/>
      <c r="XCP1" s="100"/>
      <c r="XCQ1" s="99"/>
      <c r="XCR1" s="99"/>
      <c r="XCS1" s="99"/>
      <c r="XCT1" s="99"/>
      <c r="XCU1" s="100"/>
      <c r="XCV1" s="99"/>
      <c r="XCW1" s="99"/>
      <c r="XCX1" s="99"/>
      <c r="XCY1" s="99"/>
      <c r="XCZ1" s="100"/>
      <c r="XDA1" s="99"/>
      <c r="XDB1" s="99"/>
      <c r="XDC1" s="99"/>
      <c r="XDD1" s="99"/>
      <c r="XDE1" s="100"/>
      <c r="XDF1" s="99"/>
      <c r="XDG1" s="99"/>
      <c r="XDH1" s="99"/>
      <c r="XDI1" s="99"/>
      <c r="XDJ1" s="100"/>
      <c r="XDK1" s="99"/>
      <c r="XDL1" s="99"/>
      <c r="XDM1" s="99"/>
      <c r="XDN1" s="99"/>
      <c r="XDO1" s="100"/>
      <c r="XDP1" s="99"/>
      <c r="XDQ1" s="99"/>
      <c r="XDR1" s="99"/>
      <c r="XDS1" s="99"/>
      <c r="XDT1" s="100"/>
      <c r="XDU1" s="99"/>
      <c r="XDV1" s="99"/>
      <c r="XDW1" s="99"/>
      <c r="XDX1" s="99"/>
      <c r="XDY1" s="100"/>
      <c r="XDZ1" s="99"/>
      <c r="XEA1" s="99"/>
      <c r="XEB1" s="99"/>
      <c r="XEC1" s="99"/>
      <c r="XED1" s="100"/>
      <c r="XEE1" s="99"/>
      <c r="XEF1" s="99"/>
      <c r="XEG1" s="99"/>
      <c r="XEH1" s="99"/>
      <c r="XEI1" s="100"/>
      <c r="XEJ1" s="99"/>
      <c r="XEK1" s="99"/>
      <c r="XEL1" s="99"/>
      <c r="XEM1" s="99"/>
      <c r="XEN1" s="100"/>
      <c r="XEO1" s="99"/>
      <c r="XEP1" s="99"/>
      <c r="XEQ1" s="99"/>
      <c r="XER1" s="99"/>
      <c r="XES1" s="100"/>
      <c r="XET1" s="99"/>
      <c r="XEU1" s="99"/>
      <c r="XEV1" s="99"/>
      <c r="XEW1" s="99"/>
      <c r="XEX1" s="100"/>
      <c r="XEY1" s="99"/>
      <c r="XEZ1" s="99"/>
      <c r="XFA1" s="99"/>
      <c r="XFB1" s="99"/>
      <c r="XFC1" s="100"/>
      <c r="XFD1" s="99"/>
    </row>
    <row r="2" spans="1:16384" ht="15" customHeight="1">
      <c r="A2" s="128" t="s">
        <v>318</v>
      </c>
      <c r="B2" s="109" t="s">
        <v>319</v>
      </c>
      <c r="C2" s="283" t="s">
        <v>11</v>
      </c>
      <c r="D2" s="283" t="s">
        <v>12</v>
      </c>
      <c r="E2" s="283" t="s">
        <v>13</v>
      </c>
      <c r="F2" s="283" t="s">
        <v>14</v>
      </c>
      <c r="G2" s="283" t="s">
        <v>15</v>
      </c>
      <c r="H2" s="219"/>
      <c r="I2" s="219"/>
      <c r="J2" s="219"/>
      <c r="K2" s="5"/>
      <c r="M2" s="6"/>
      <c r="N2" s="6"/>
    </row>
    <row r="3" spans="1:16384" ht="15" customHeight="1">
      <c r="A3" s="129" t="s">
        <v>320</v>
      </c>
      <c r="B3" s="13" t="s">
        <v>321</v>
      </c>
      <c r="C3" s="96" t="s">
        <v>591</v>
      </c>
      <c r="D3" s="96" t="s">
        <v>605</v>
      </c>
      <c r="E3" s="96" t="s">
        <v>618</v>
      </c>
      <c r="F3" s="96" t="s">
        <v>632</v>
      </c>
      <c r="G3" s="96" t="s">
        <v>647</v>
      </c>
      <c r="H3" s="184"/>
      <c r="I3" s="184"/>
      <c r="J3" s="184"/>
      <c r="K3" s="5"/>
    </row>
    <row r="4" spans="1:16384" ht="15" customHeight="1">
      <c r="A4" s="148" t="s">
        <v>322</v>
      </c>
      <c r="B4" s="110" t="s">
        <v>323</v>
      </c>
      <c r="C4" s="196" t="s">
        <v>660</v>
      </c>
      <c r="D4" s="196" t="s">
        <v>667</v>
      </c>
      <c r="E4" s="196" t="s">
        <v>671</v>
      </c>
      <c r="F4" s="196" t="s">
        <v>677</v>
      </c>
      <c r="G4" s="196" t="s">
        <v>683</v>
      </c>
      <c r="H4" s="186"/>
      <c r="I4" s="186"/>
      <c r="J4" s="186"/>
      <c r="K4" s="5"/>
    </row>
    <row r="5" spans="1:16384" ht="15" customHeight="1">
      <c r="A5" s="127" t="s">
        <v>324</v>
      </c>
      <c r="B5" s="103" t="s">
        <v>63</v>
      </c>
      <c r="C5" s="112" t="s">
        <v>592</v>
      </c>
      <c r="D5" s="112" t="s">
        <v>606</v>
      </c>
      <c r="E5" s="112" t="s">
        <v>619</v>
      </c>
      <c r="F5" s="112" t="s">
        <v>633</v>
      </c>
      <c r="G5" s="112" t="s">
        <v>648</v>
      </c>
      <c r="H5" s="167"/>
      <c r="I5" s="167"/>
      <c r="J5" s="167"/>
      <c r="K5" s="5"/>
    </row>
    <row r="6" spans="1:16384" ht="15" customHeight="1">
      <c r="A6" s="129"/>
      <c r="B6" s="13"/>
      <c r="C6" s="113"/>
      <c r="D6" s="113"/>
      <c r="E6" s="113"/>
      <c r="F6" s="113"/>
      <c r="G6" s="113"/>
      <c r="H6" s="191"/>
      <c r="I6" s="191"/>
      <c r="J6" s="191"/>
      <c r="K6" s="5"/>
    </row>
    <row r="7" spans="1:16384" ht="15" customHeight="1">
      <c r="A7" s="129" t="s">
        <v>325</v>
      </c>
      <c r="B7" s="13" t="s">
        <v>326</v>
      </c>
      <c r="C7" s="198" t="s">
        <v>661</v>
      </c>
      <c r="D7" s="198" t="s">
        <v>668</v>
      </c>
      <c r="E7" s="198" t="s">
        <v>672</v>
      </c>
      <c r="F7" s="198" t="s">
        <v>678</v>
      </c>
      <c r="G7" s="198" t="s">
        <v>684</v>
      </c>
      <c r="H7" s="186"/>
      <c r="I7" s="186"/>
      <c r="J7" s="186"/>
      <c r="K7" s="5"/>
    </row>
    <row r="8" spans="1:16384" ht="15" customHeight="1">
      <c r="A8" s="129" t="s">
        <v>327</v>
      </c>
      <c r="B8" s="13" t="s">
        <v>328</v>
      </c>
      <c r="C8" s="198" t="s">
        <v>662</v>
      </c>
      <c r="D8" s="198" t="s">
        <v>669</v>
      </c>
      <c r="E8" s="198" t="s">
        <v>673</v>
      </c>
      <c r="F8" s="198" t="s">
        <v>679</v>
      </c>
      <c r="G8" s="198" t="s">
        <v>685</v>
      </c>
      <c r="H8" s="186"/>
      <c r="I8" s="186"/>
      <c r="J8" s="186"/>
      <c r="K8" s="5"/>
    </row>
    <row r="9" spans="1:16384" ht="15" customHeight="1">
      <c r="A9" s="130" t="s">
        <v>329</v>
      </c>
      <c r="B9" s="110" t="s">
        <v>330</v>
      </c>
      <c r="C9" s="111" t="s">
        <v>663</v>
      </c>
      <c r="D9" s="111" t="s">
        <v>664</v>
      </c>
      <c r="E9" s="111" t="s">
        <v>674</v>
      </c>
      <c r="F9" s="111" t="s">
        <v>680</v>
      </c>
      <c r="G9" s="111" t="s">
        <v>686</v>
      </c>
      <c r="H9" s="186"/>
      <c r="I9" s="186"/>
      <c r="J9" s="186"/>
      <c r="K9" s="5"/>
    </row>
    <row r="10" spans="1:16384" ht="15" customHeight="1">
      <c r="A10" s="127" t="s">
        <v>331</v>
      </c>
      <c r="B10" s="103" t="s">
        <v>332</v>
      </c>
      <c r="C10" s="115" t="s">
        <v>595</v>
      </c>
      <c r="D10" s="115" t="s">
        <v>609</v>
      </c>
      <c r="E10" s="115" t="s">
        <v>622</v>
      </c>
      <c r="F10" s="115" t="s">
        <v>636</v>
      </c>
      <c r="G10" s="115" t="s">
        <v>651</v>
      </c>
      <c r="H10" s="159"/>
      <c r="I10" s="159"/>
      <c r="J10" s="159"/>
      <c r="K10" s="5"/>
      <c r="L10" s="94"/>
    </row>
    <row r="11" spans="1:16384" ht="15" customHeight="1">
      <c r="A11" s="129"/>
      <c r="B11" s="13"/>
      <c r="C11" s="114"/>
      <c r="D11" s="114"/>
      <c r="E11" s="114"/>
      <c r="F11" s="114"/>
      <c r="G11" s="114"/>
      <c r="H11" s="186"/>
      <c r="I11" s="186"/>
      <c r="J11" s="186"/>
      <c r="K11" s="5"/>
    </row>
    <row r="12" spans="1:16384" ht="15" customHeight="1">
      <c r="A12" s="129" t="s">
        <v>333</v>
      </c>
      <c r="B12" s="13" t="s">
        <v>334</v>
      </c>
      <c r="C12" s="198" t="s">
        <v>335</v>
      </c>
      <c r="D12" s="198" t="s">
        <v>335</v>
      </c>
      <c r="E12" s="198" t="s">
        <v>335</v>
      </c>
      <c r="F12" s="198" t="s">
        <v>335</v>
      </c>
      <c r="G12" s="114" t="s">
        <v>686</v>
      </c>
      <c r="H12" s="186"/>
      <c r="I12" s="186"/>
      <c r="J12" s="186"/>
      <c r="K12" s="5"/>
      <c r="L12" s="95"/>
    </row>
    <row r="13" spans="1:16384" ht="15" customHeight="1">
      <c r="A13" s="130" t="s">
        <v>336</v>
      </c>
      <c r="B13" s="110" t="s">
        <v>337</v>
      </c>
      <c r="C13" s="111" t="s">
        <v>664</v>
      </c>
      <c r="D13" s="196" t="s">
        <v>670</v>
      </c>
      <c r="E13" s="196" t="s">
        <v>670</v>
      </c>
      <c r="F13" s="196" t="s">
        <v>681</v>
      </c>
      <c r="G13" s="196" t="s">
        <v>687</v>
      </c>
      <c r="H13" s="186"/>
      <c r="I13" s="186"/>
      <c r="J13" s="186"/>
      <c r="K13" s="5"/>
      <c r="U13" s="154"/>
    </row>
    <row r="14" spans="1:16384" ht="15" customHeight="1">
      <c r="A14" s="127" t="s">
        <v>338</v>
      </c>
      <c r="B14" s="103" t="s">
        <v>339</v>
      </c>
      <c r="C14" s="115" t="s">
        <v>597</v>
      </c>
      <c r="D14" s="115" t="s">
        <v>611</v>
      </c>
      <c r="E14" s="115" t="s">
        <v>624</v>
      </c>
      <c r="F14" s="115" t="s">
        <v>638</v>
      </c>
      <c r="G14" s="115" t="s">
        <v>653</v>
      </c>
      <c r="H14" s="159"/>
      <c r="I14" s="159"/>
      <c r="J14" s="159"/>
      <c r="K14" s="5"/>
    </row>
    <row r="15" spans="1:16384" ht="15" customHeight="1">
      <c r="A15" s="129"/>
      <c r="B15" s="13"/>
      <c r="C15" s="113"/>
      <c r="D15" s="113"/>
      <c r="E15" s="113"/>
      <c r="F15" s="113"/>
      <c r="G15" s="113"/>
      <c r="H15" s="191"/>
      <c r="I15" s="191"/>
      <c r="J15" s="191"/>
      <c r="K15" s="5"/>
    </row>
    <row r="16" spans="1:16384" ht="15" customHeight="1">
      <c r="A16" s="130" t="s">
        <v>340</v>
      </c>
      <c r="B16" s="110" t="s">
        <v>341</v>
      </c>
      <c r="C16" s="196" t="s">
        <v>665</v>
      </c>
      <c r="D16" s="196" t="s">
        <v>670</v>
      </c>
      <c r="E16" s="196" t="s">
        <v>675</v>
      </c>
      <c r="F16" s="196" t="s">
        <v>681</v>
      </c>
      <c r="G16" s="196" t="s">
        <v>688</v>
      </c>
      <c r="H16" s="186"/>
      <c r="I16" s="186"/>
      <c r="J16" s="186"/>
      <c r="K16" s="5"/>
    </row>
    <row r="17" spans="1:16384" ht="15" customHeight="1">
      <c r="A17" s="127" t="s">
        <v>342</v>
      </c>
      <c r="B17" s="103" t="s">
        <v>343</v>
      </c>
      <c r="C17" s="115" t="s">
        <v>598</v>
      </c>
      <c r="D17" s="115" t="s">
        <v>612</v>
      </c>
      <c r="E17" s="115" t="s">
        <v>625</v>
      </c>
      <c r="F17" s="115" t="s">
        <v>639</v>
      </c>
      <c r="G17" s="115" t="s">
        <v>654</v>
      </c>
      <c r="H17" s="159"/>
      <c r="I17" s="159"/>
      <c r="J17" s="159"/>
      <c r="K17" s="5"/>
    </row>
    <row r="18" spans="1:16384" ht="15" customHeight="1">
      <c r="A18" s="129"/>
      <c r="B18" s="13"/>
      <c r="C18" s="113"/>
      <c r="D18" s="113"/>
      <c r="E18" s="96"/>
      <c r="F18" s="113"/>
      <c r="G18" s="113"/>
      <c r="H18" s="191"/>
      <c r="I18" s="191"/>
      <c r="J18" s="191"/>
      <c r="K18" s="5"/>
    </row>
    <row r="19" spans="1:16384" ht="15" customHeight="1">
      <c r="A19" s="129" t="s">
        <v>303</v>
      </c>
      <c r="B19" s="13" t="s">
        <v>304</v>
      </c>
      <c r="C19" s="264" t="s">
        <v>599</v>
      </c>
      <c r="D19" s="264" t="s">
        <v>613</v>
      </c>
      <c r="E19" s="264" t="s">
        <v>626</v>
      </c>
      <c r="F19" s="264" t="s">
        <v>640</v>
      </c>
      <c r="G19" s="264" t="s">
        <v>655</v>
      </c>
      <c r="H19" s="194"/>
      <c r="I19" s="194"/>
      <c r="J19" s="194"/>
      <c r="K19" s="5"/>
    </row>
    <row r="20" spans="1:16384" ht="15" customHeight="1">
      <c r="A20" s="136" t="s">
        <v>344</v>
      </c>
      <c r="B20" s="13" t="s">
        <v>345</v>
      </c>
      <c r="C20" s="264" t="s">
        <v>666</v>
      </c>
      <c r="D20" s="264" t="s">
        <v>613</v>
      </c>
      <c r="E20" s="264" t="s">
        <v>676</v>
      </c>
      <c r="F20" s="264" t="s">
        <v>682</v>
      </c>
      <c r="G20" s="264" t="s">
        <v>689</v>
      </c>
      <c r="H20" s="194"/>
      <c r="I20" s="194"/>
      <c r="J20" s="194"/>
      <c r="K20" s="5"/>
    </row>
    <row r="21" spans="1:16384" ht="15" customHeight="1">
      <c r="A21" s="136"/>
      <c r="B21" s="13"/>
      <c r="C21" s="116"/>
      <c r="D21" s="116"/>
      <c r="E21" s="116"/>
      <c r="F21" s="116"/>
      <c r="G21" s="116"/>
      <c r="H21" s="194"/>
      <c r="I21" s="194"/>
      <c r="J21" s="194"/>
      <c r="K21" s="5"/>
    </row>
    <row r="22" spans="1:16384" s="101" customFormat="1" ht="18.75" customHeight="1">
      <c r="A22" s="218" t="s">
        <v>346</v>
      </c>
      <c r="B22" s="218" t="s">
        <v>347</v>
      </c>
      <c r="C22" s="152"/>
      <c r="D22" s="152"/>
      <c r="E22" s="152"/>
      <c r="F22" s="152"/>
      <c r="G22" s="152"/>
      <c r="H22" s="102"/>
      <c r="I22" s="102"/>
      <c r="J22" s="102"/>
      <c r="K22" s="5"/>
      <c r="L22" s="99"/>
      <c r="M22" s="100"/>
      <c r="N22" s="99"/>
      <c r="O22" s="99"/>
      <c r="P22" s="99"/>
      <c r="Q22" s="99"/>
      <c r="R22" s="100"/>
      <c r="S22" s="99"/>
      <c r="T22" s="99"/>
      <c r="U22" s="99"/>
      <c r="V22" s="99"/>
      <c r="W22" s="100"/>
      <c r="X22" s="99"/>
      <c r="Y22" s="99"/>
      <c r="Z22" s="99"/>
      <c r="AA22" s="99"/>
      <c r="AB22" s="100"/>
      <c r="AC22" s="99"/>
      <c r="AD22" s="99"/>
      <c r="AE22" s="99"/>
      <c r="AF22" s="99"/>
      <c r="AG22" s="100"/>
      <c r="AH22" s="99"/>
      <c r="AI22" s="99"/>
      <c r="AJ22" s="99"/>
      <c r="AK22" s="99"/>
      <c r="AL22" s="100"/>
      <c r="AM22" s="99"/>
      <c r="AN22" s="99"/>
      <c r="AO22" s="99"/>
      <c r="AP22" s="99"/>
      <c r="AQ22" s="100"/>
      <c r="AR22" s="99"/>
      <c r="AS22" s="99"/>
      <c r="AT22" s="99"/>
      <c r="AU22" s="99"/>
      <c r="AV22" s="100"/>
      <c r="AW22" s="99"/>
      <c r="AX22" s="99"/>
      <c r="AY22" s="99"/>
      <c r="AZ22" s="99"/>
      <c r="BA22" s="100"/>
      <c r="BB22" s="99"/>
      <c r="BC22" s="99"/>
      <c r="BD22" s="99"/>
      <c r="BE22" s="99"/>
      <c r="BF22" s="100"/>
      <c r="BG22" s="99"/>
      <c r="BH22" s="99"/>
      <c r="BI22" s="99"/>
      <c r="BJ22" s="99"/>
      <c r="BK22" s="100"/>
      <c r="BL22" s="99"/>
      <c r="BM22" s="99"/>
      <c r="BN22" s="99"/>
      <c r="BO22" s="99"/>
      <c r="BP22" s="100"/>
      <c r="BQ22" s="99"/>
      <c r="BR22" s="99"/>
      <c r="BS22" s="99"/>
      <c r="BT22" s="99"/>
      <c r="BU22" s="100"/>
      <c r="BV22" s="99"/>
      <c r="BW22" s="99"/>
      <c r="BX22" s="99"/>
      <c r="BY22" s="99"/>
      <c r="BZ22" s="100"/>
      <c r="CA22" s="99"/>
      <c r="CB22" s="99"/>
      <c r="CC22" s="99"/>
      <c r="CD22" s="99"/>
      <c r="CE22" s="100"/>
      <c r="CF22" s="99"/>
      <c r="CG22" s="99"/>
      <c r="CH22" s="99"/>
      <c r="CI22" s="99"/>
      <c r="CJ22" s="100"/>
      <c r="CK22" s="99"/>
      <c r="CL22" s="99"/>
      <c r="CM22" s="99"/>
      <c r="CN22" s="99"/>
      <c r="CO22" s="100"/>
      <c r="CP22" s="99"/>
      <c r="CQ22" s="99"/>
      <c r="CR22" s="99"/>
      <c r="CS22" s="99"/>
      <c r="CT22" s="100"/>
      <c r="CU22" s="99"/>
      <c r="CV22" s="99"/>
      <c r="CW22" s="99"/>
      <c r="CX22" s="99"/>
      <c r="CY22" s="100"/>
      <c r="CZ22" s="99"/>
      <c r="DA22" s="99"/>
      <c r="DB22" s="99"/>
      <c r="DC22" s="99"/>
      <c r="DD22" s="100"/>
      <c r="DE22" s="99"/>
      <c r="DF22" s="99"/>
      <c r="DG22" s="99"/>
      <c r="DH22" s="99"/>
      <c r="DI22" s="100"/>
      <c r="DJ22" s="99"/>
      <c r="DK22" s="99"/>
      <c r="DL22" s="99"/>
      <c r="DM22" s="99"/>
      <c r="DN22" s="100"/>
      <c r="DO22" s="99"/>
      <c r="DP22" s="99"/>
      <c r="DQ22" s="99"/>
      <c r="DR22" s="99"/>
      <c r="DS22" s="100"/>
      <c r="DT22" s="99"/>
      <c r="DU22" s="99"/>
      <c r="DV22" s="99"/>
      <c r="DW22" s="99"/>
      <c r="DX22" s="100"/>
      <c r="DY22" s="99"/>
      <c r="DZ22" s="99"/>
      <c r="EA22" s="99"/>
      <c r="EB22" s="99"/>
      <c r="EC22" s="100"/>
      <c r="ED22" s="99"/>
      <c r="EE22" s="99"/>
      <c r="EF22" s="99"/>
      <c r="EG22" s="99"/>
      <c r="EH22" s="100"/>
      <c r="EI22" s="99"/>
      <c r="EJ22" s="99"/>
      <c r="EK22" s="99"/>
      <c r="EL22" s="99"/>
      <c r="EM22" s="100"/>
      <c r="EN22" s="99"/>
      <c r="EO22" s="99"/>
      <c r="EP22" s="99"/>
      <c r="EQ22" s="99"/>
      <c r="ER22" s="100"/>
      <c r="ES22" s="99"/>
      <c r="ET22" s="99"/>
      <c r="EU22" s="99"/>
      <c r="EV22" s="99"/>
      <c r="EW22" s="100"/>
      <c r="EX22" s="99"/>
      <c r="EY22" s="99"/>
      <c r="EZ22" s="99"/>
      <c r="FA22" s="99"/>
      <c r="FB22" s="100"/>
      <c r="FC22" s="99"/>
      <c r="FD22" s="99"/>
      <c r="FE22" s="99"/>
      <c r="FF22" s="99"/>
      <c r="FG22" s="100"/>
      <c r="FH22" s="99"/>
      <c r="FI22" s="99"/>
      <c r="FJ22" s="99"/>
      <c r="FK22" s="99"/>
      <c r="FL22" s="100"/>
      <c r="FM22" s="99"/>
      <c r="FN22" s="99"/>
      <c r="FO22" s="99"/>
      <c r="FP22" s="99"/>
      <c r="FQ22" s="100"/>
      <c r="FR22" s="99"/>
      <c r="FS22" s="99"/>
      <c r="FT22" s="99"/>
      <c r="FU22" s="99"/>
      <c r="FV22" s="100"/>
      <c r="FW22" s="99"/>
      <c r="FX22" s="99"/>
      <c r="FY22" s="99"/>
      <c r="FZ22" s="99"/>
      <c r="GA22" s="100"/>
      <c r="GB22" s="99"/>
      <c r="GC22" s="99"/>
      <c r="GD22" s="99"/>
      <c r="GE22" s="99"/>
      <c r="GF22" s="100"/>
      <c r="GG22" s="99"/>
      <c r="GH22" s="99"/>
      <c r="GI22" s="99"/>
      <c r="GJ22" s="99"/>
      <c r="GK22" s="100"/>
      <c r="GL22" s="99"/>
      <c r="GM22" s="99"/>
      <c r="GN22" s="99"/>
      <c r="GO22" s="99"/>
      <c r="GP22" s="100"/>
      <c r="GQ22" s="99"/>
      <c r="GR22" s="99"/>
      <c r="GS22" s="99"/>
      <c r="GT22" s="99"/>
      <c r="GU22" s="100"/>
      <c r="GV22" s="99"/>
      <c r="GW22" s="99"/>
      <c r="GX22" s="99"/>
      <c r="GY22" s="99"/>
      <c r="GZ22" s="100"/>
      <c r="HA22" s="99"/>
      <c r="HB22" s="99"/>
      <c r="HC22" s="99"/>
      <c r="HD22" s="99"/>
      <c r="HE22" s="100"/>
      <c r="HF22" s="99"/>
      <c r="HG22" s="99"/>
      <c r="HH22" s="99"/>
      <c r="HI22" s="99"/>
      <c r="HJ22" s="100"/>
      <c r="HK22" s="99"/>
      <c r="HL22" s="99"/>
      <c r="HM22" s="99"/>
      <c r="HN22" s="99"/>
      <c r="HO22" s="100"/>
      <c r="HP22" s="99"/>
      <c r="HQ22" s="99"/>
      <c r="HR22" s="99"/>
      <c r="HS22" s="99"/>
      <c r="HT22" s="100"/>
      <c r="HU22" s="99"/>
      <c r="HV22" s="99"/>
      <c r="HW22" s="99"/>
      <c r="HX22" s="99"/>
      <c r="HY22" s="100"/>
      <c r="HZ22" s="99"/>
      <c r="IA22" s="99"/>
      <c r="IB22" s="99"/>
      <c r="IC22" s="99"/>
      <c r="ID22" s="100"/>
      <c r="IE22" s="99"/>
      <c r="IF22" s="99"/>
      <c r="IG22" s="99"/>
      <c r="IH22" s="99"/>
      <c r="II22" s="100"/>
      <c r="IJ22" s="99"/>
      <c r="IK22" s="99"/>
      <c r="IL22" s="99"/>
      <c r="IM22" s="99"/>
      <c r="IN22" s="100"/>
      <c r="IO22" s="99"/>
      <c r="IP22" s="99"/>
      <c r="IQ22" s="99"/>
      <c r="IR22" s="99"/>
      <c r="IS22" s="100"/>
      <c r="IT22" s="99"/>
      <c r="IU22" s="99"/>
      <c r="IV22" s="99"/>
      <c r="IW22" s="99"/>
      <c r="IX22" s="100"/>
      <c r="IY22" s="99"/>
      <c r="IZ22" s="99"/>
      <c r="JA22" s="99"/>
      <c r="JB22" s="99"/>
      <c r="JC22" s="100"/>
      <c r="JD22" s="99"/>
      <c r="JE22" s="99"/>
      <c r="JF22" s="99"/>
      <c r="JG22" s="99"/>
      <c r="JH22" s="100"/>
      <c r="JI22" s="99"/>
      <c r="JJ22" s="99"/>
      <c r="JK22" s="99"/>
      <c r="JL22" s="99"/>
      <c r="JM22" s="100"/>
      <c r="JN22" s="99"/>
      <c r="JO22" s="99"/>
      <c r="JP22" s="99"/>
      <c r="JQ22" s="99"/>
      <c r="JR22" s="100"/>
      <c r="JS22" s="99"/>
      <c r="JT22" s="99"/>
      <c r="JU22" s="99"/>
      <c r="JV22" s="99"/>
      <c r="JW22" s="100"/>
      <c r="JX22" s="99"/>
      <c r="JY22" s="99"/>
      <c r="JZ22" s="99"/>
      <c r="KA22" s="99"/>
      <c r="KB22" s="100"/>
      <c r="KC22" s="99"/>
      <c r="KD22" s="99"/>
      <c r="KE22" s="99"/>
      <c r="KF22" s="99"/>
      <c r="KG22" s="100"/>
      <c r="KH22" s="99"/>
      <c r="KI22" s="99"/>
      <c r="KJ22" s="99"/>
      <c r="KK22" s="99"/>
      <c r="KL22" s="100"/>
      <c r="KM22" s="99"/>
      <c r="KN22" s="99"/>
      <c r="KO22" s="99"/>
      <c r="KP22" s="99"/>
      <c r="KQ22" s="100"/>
      <c r="KR22" s="99"/>
      <c r="KS22" s="99"/>
      <c r="KT22" s="99"/>
      <c r="KU22" s="99"/>
      <c r="KV22" s="100"/>
      <c r="KW22" s="99"/>
      <c r="KX22" s="99"/>
      <c r="KY22" s="99"/>
      <c r="KZ22" s="99"/>
      <c r="LA22" s="100"/>
      <c r="LB22" s="99"/>
      <c r="LC22" s="99"/>
      <c r="LD22" s="99"/>
      <c r="LE22" s="99"/>
      <c r="LF22" s="100"/>
      <c r="LG22" s="99"/>
      <c r="LH22" s="99"/>
      <c r="LI22" s="99"/>
      <c r="LJ22" s="99"/>
      <c r="LK22" s="100"/>
      <c r="LL22" s="99"/>
      <c r="LM22" s="99"/>
      <c r="LN22" s="99"/>
      <c r="LO22" s="99"/>
      <c r="LP22" s="100"/>
      <c r="LQ22" s="99"/>
      <c r="LR22" s="99"/>
      <c r="LS22" s="99"/>
      <c r="LT22" s="99"/>
      <c r="LU22" s="100"/>
      <c r="LV22" s="99"/>
      <c r="LW22" s="99"/>
      <c r="LX22" s="99"/>
      <c r="LY22" s="99"/>
      <c r="LZ22" s="100"/>
      <c r="MA22" s="99"/>
      <c r="MB22" s="99"/>
      <c r="MC22" s="99"/>
      <c r="MD22" s="99"/>
      <c r="ME22" s="100"/>
      <c r="MF22" s="99"/>
      <c r="MG22" s="99"/>
      <c r="MH22" s="99"/>
      <c r="MI22" s="99"/>
      <c r="MJ22" s="100"/>
      <c r="MK22" s="99"/>
      <c r="ML22" s="99"/>
      <c r="MM22" s="99"/>
      <c r="MN22" s="99"/>
      <c r="MO22" s="100"/>
      <c r="MP22" s="99"/>
      <c r="MQ22" s="99"/>
      <c r="MR22" s="99"/>
      <c r="MS22" s="99"/>
      <c r="MT22" s="100"/>
      <c r="MU22" s="99"/>
      <c r="MV22" s="99"/>
      <c r="MW22" s="99"/>
      <c r="MX22" s="99"/>
      <c r="MY22" s="100"/>
      <c r="MZ22" s="99"/>
      <c r="NA22" s="99"/>
      <c r="NB22" s="99"/>
      <c r="NC22" s="99"/>
      <c r="ND22" s="100"/>
      <c r="NE22" s="99"/>
      <c r="NF22" s="99"/>
      <c r="NG22" s="99"/>
      <c r="NH22" s="99"/>
      <c r="NI22" s="100"/>
      <c r="NJ22" s="99"/>
      <c r="NK22" s="99"/>
      <c r="NL22" s="99"/>
      <c r="NM22" s="99"/>
      <c r="NN22" s="100"/>
      <c r="NO22" s="99"/>
      <c r="NP22" s="99"/>
      <c r="NQ22" s="99"/>
      <c r="NR22" s="99"/>
      <c r="NS22" s="100"/>
      <c r="NT22" s="99"/>
      <c r="NU22" s="99"/>
      <c r="NV22" s="99"/>
      <c r="NW22" s="99"/>
      <c r="NX22" s="100"/>
      <c r="NY22" s="99"/>
      <c r="NZ22" s="99"/>
      <c r="OA22" s="99"/>
      <c r="OB22" s="99"/>
      <c r="OC22" s="100"/>
      <c r="OD22" s="99"/>
      <c r="OE22" s="99"/>
      <c r="OF22" s="99"/>
      <c r="OG22" s="99"/>
      <c r="OH22" s="100"/>
      <c r="OI22" s="99"/>
      <c r="OJ22" s="99"/>
      <c r="OK22" s="99"/>
      <c r="OL22" s="99"/>
      <c r="OM22" s="100"/>
      <c r="ON22" s="99"/>
      <c r="OO22" s="99"/>
      <c r="OP22" s="99"/>
      <c r="OQ22" s="99"/>
      <c r="OR22" s="100"/>
      <c r="OS22" s="99"/>
      <c r="OT22" s="99"/>
      <c r="OU22" s="99"/>
      <c r="OV22" s="99"/>
      <c r="OW22" s="100"/>
      <c r="OX22" s="99"/>
      <c r="OY22" s="99"/>
      <c r="OZ22" s="99"/>
      <c r="PA22" s="99"/>
      <c r="PB22" s="100"/>
      <c r="PC22" s="99"/>
      <c r="PD22" s="99"/>
      <c r="PE22" s="99"/>
      <c r="PF22" s="99"/>
      <c r="PG22" s="100"/>
      <c r="PH22" s="99"/>
      <c r="PI22" s="99"/>
      <c r="PJ22" s="99"/>
      <c r="PK22" s="99"/>
      <c r="PL22" s="100"/>
      <c r="PM22" s="99"/>
      <c r="PN22" s="99"/>
      <c r="PO22" s="99"/>
      <c r="PP22" s="99"/>
      <c r="PQ22" s="100"/>
      <c r="PR22" s="99"/>
      <c r="PS22" s="99"/>
      <c r="PT22" s="99"/>
      <c r="PU22" s="99"/>
      <c r="PV22" s="100"/>
      <c r="PW22" s="99"/>
      <c r="PX22" s="99"/>
      <c r="PY22" s="99"/>
      <c r="PZ22" s="99"/>
      <c r="QA22" s="100"/>
      <c r="QB22" s="99"/>
      <c r="QC22" s="99"/>
      <c r="QD22" s="99"/>
      <c r="QE22" s="99"/>
      <c r="QF22" s="100"/>
      <c r="QG22" s="99"/>
      <c r="QH22" s="99"/>
      <c r="QI22" s="99"/>
      <c r="QJ22" s="99"/>
      <c r="QK22" s="100"/>
      <c r="QL22" s="99"/>
      <c r="QM22" s="99"/>
      <c r="QN22" s="99"/>
      <c r="QO22" s="99"/>
      <c r="QP22" s="100"/>
      <c r="QQ22" s="99"/>
      <c r="QR22" s="99"/>
      <c r="QS22" s="99"/>
      <c r="QT22" s="99"/>
      <c r="QU22" s="100"/>
      <c r="QV22" s="99"/>
      <c r="QW22" s="99"/>
      <c r="QX22" s="99"/>
      <c r="QY22" s="99"/>
      <c r="QZ22" s="100"/>
      <c r="RA22" s="99"/>
      <c r="RB22" s="99"/>
      <c r="RC22" s="99"/>
      <c r="RD22" s="99"/>
      <c r="RE22" s="100"/>
      <c r="RF22" s="99"/>
      <c r="RG22" s="99"/>
      <c r="RH22" s="99"/>
      <c r="RI22" s="99"/>
      <c r="RJ22" s="100"/>
      <c r="RK22" s="99"/>
      <c r="RL22" s="99"/>
      <c r="RM22" s="99"/>
      <c r="RN22" s="99"/>
      <c r="RO22" s="100"/>
      <c r="RP22" s="99"/>
      <c r="RQ22" s="99"/>
      <c r="RR22" s="99"/>
      <c r="RS22" s="99"/>
      <c r="RT22" s="100"/>
      <c r="RU22" s="99"/>
      <c r="RV22" s="99"/>
      <c r="RW22" s="99"/>
      <c r="RX22" s="99"/>
      <c r="RY22" s="100"/>
      <c r="RZ22" s="99"/>
      <c r="SA22" s="99"/>
      <c r="SB22" s="99"/>
      <c r="SC22" s="99"/>
      <c r="SD22" s="100"/>
      <c r="SE22" s="99"/>
      <c r="SF22" s="99"/>
      <c r="SG22" s="99"/>
      <c r="SH22" s="99"/>
      <c r="SI22" s="100"/>
      <c r="SJ22" s="99"/>
      <c r="SK22" s="99"/>
      <c r="SL22" s="99"/>
      <c r="SM22" s="99"/>
      <c r="SN22" s="100"/>
      <c r="SO22" s="99"/>
      <c r="SP22" s="99"/>
      <c r="SQ22" s="99"/>
      <c r="SR22" s="99"/>
      <c r="SS22" s="100"/>
      <c r="ST22" s="99"/>
      <c r="SU22" s="99"/>
      <c r="SV22" s="99"/>
      <c r="SW22" s="99"/>
      <c r="SX22" s="100"/>
      <c r="SY22" s="99"/>
      <c r="SZ22" s="99"/>
      <c r="TA22" s="99"/>
      <c r="TB22" s="99"/>
      <c r="TC22" s="100"/>
      <c r="TD22" s="99"/>
      <c r="TE22" s="99"/>
      <c r="TF22" s="99"/>
      <c r="TG22" s="99"/>
      <c r="TH22" s="100"/>
      <c r="TI22" s="99"/>
      <c r="TJ22" s="99"/>
      <c r="TK22" s="99"/>
      <c r="TL22" s="99"/>
      <c r="TM22" s="100"/>
      <c r="TN22" s="99"/>
      <c r="TO22" s="99"/>
      <c r="TP22" s="99"/>
      <c r="TQ22" s="99"/>
      <c r="TR22" s="100"/>
      <c r="TS22" s="99"/>
      <c r="TT22" s="99"/>
      <c r="TU22" s="99"/>
      <c r="TV22" s="99"/>
      <c r="TW22" s="100"/>
      <c r="TX22" s="99"/>
      <c r="TY22" s="99"/>
      <c r="TZ22" s="99"/>
      <c r="UA22" s="99"/>
      <c r="UB22" s="100"/>
      <c r="UC22" s="99"/>
      <c r="UD22" s="99"/>
      <c r="UE22" s="99"/>
      <c r="UF22" s="99"/>
      <c r="UG22" s="100"/>
      <c r="UH22" s="99"/>
      <c r="UI22" s="99"/>
      <c r="UJ22" s="99"/>
      <c r="UK22" s="99"/>
      <c r="UL22" s="100"/>
      <c r="UM22" s="99"/>
      <c r="UN22" s="99"/>
      <c r="UO22" s="99"/>
      <c r="UP22" s="99"/>
      <c r="UQ22" s="100"/>
      <c r="UR22" s="99"/>
      <c r="US22" s="99"/>
      <c r="UT22" s="99"/>
      <c r="UU22" s="99"/>
      <c r="UV22" s="100"/>
      <c r="UW22" s="99"/>
      <c r="UX22" s="99"/>
      <c r="UY22" s="99"/>
      <c r="UZ22" s="99"/>
      <c r="VA22" s="100"/>
      <c r="VB22" s="99"/>
      <c r="VC22" s="99"/>
      <c r="VD22" s="99"/>
      <c r="VE22" s="99"/>
      <c r="VF22" s="100"/>
      <c r="VG22" s="99"/>
      <c r="VH22" s="99"/>
      <c r="VI22" s="99"/>
      <c r="VJ22" s="99"/>
      <c r="VK22" s="100"/>
      <c r="VL22" s="99"/>
      <c r="VM22" s="99"/>
      <c r="VN22" s="99"/>
      <c r="VO22" s="99"/>
      <c r="VP22" s="100"/>
      <c r="VQ22" s="99"/>
      <c r="VR22" s="99"/>
      <c r="VS22" s="99"/>
      <c r="VT22" s="99"/>
      <c r="VU22" s="100"/>
      <c r="VV22" s="99"/>
      <c r="VW22" s="99"/>
      <c r="VX22" s="99"/>
      <c r="VY22" s="99"/>
      <c r="VZ22" s="100"/>
      <c r="WA22" s="99"/>
      <c r="WB22" s="99"/>
      <c r="WC22" s="99"/>
      <c r="WD22" s="99"/>
      <c r="WE22" s="100"/>
      <c r="WF22" s="99"/>
      <c r="WG22" s="99"/>
      <c r="WH22" s="99"/>
      <c r="WI22" s="99"/>
      <c r="WJ22" s="100"/>
      <c r="WK22" s="99"/>
      <c r="WL22" s="99"/>
      <c r="WM22" s="99"/>
      <c r="WN22" s="99"/>
      <c r="WO22" s="100"/>
      <c r="WP22" s="99"/>
      <c r="WQ22" s="99"/>
      <c r="WR22" s="99"/>
      <c r="WS22" s="99"/>
      <c r="WT22" s="100"/>
      <c r="WU22" s="99"/>
      <c r="WV22" s="99"/>
      <c r="WW22" s="99"/>
      <c r="WX22" s="99"/>
      <c r="WY22" s="100"/>
      <c r="WZ22" s="99"/>
      <c r="XA22" s="99"/>
      <c r="XB22" s="99"/>
      <c r="XC22" s="99"/>
      <c r="XD22" s="100"/>
      <c r="XE22" s="99"/>
      <c r="XF22" s="99"/>
      <c r="XG22" s="99"/>
      <c r="XH22" s="99"/>
      <c r="XI22" s="100"/>
      <c r="XJ22" s="99"/>
      <c r="XK22" s="99"/>
      <c r="XL22" s="99"/>
      <c r="XM22" s="99"/>
      <c r="XN22" s="100"/>
      <c r="XO22" s="99"/>
      <c r="XP22" s="99"/>
      <c r="XQ22" s="99"/>
      <c r="XR22" s="99"/>
      <c r="XS22" s="100"/>
      <c r="XT22" s="99"/>
      <c r="XU22" s="99"/>
      <c r="XV22" s="99"/>
      <c r="XW22" s="99"/>
      <c r="XX22" s="100"/>
      <c r="XY22" s="99"/>
      <c r="XZ22" s="99"/>
      <c r="YA22" s="99"/>
      <c r="YB22" s="99"/>
      <c r="YC22" s="100"/>
      <c r="YD22" s="99"/>
      <c r="YE22" s="99"/>
      <c r="YF22" s="99"/>
      <c r="YG22" s="99"/>
      <c r="YH22" s="100"/>
      <c r="YI22" s="99"/>
      <c r="YJ22" s="99"/>
      <c r="YK22" s="99"/>
      <c r="YL22" s="99"/>
      <c r="YM22" s="100"/>
      <c r="YN22" s="99"/>
      <c r="YO22" s="99"/>
      <c r="YP22" s="99"/>
      <c r="YQ22" s="99"/>
      <c r="YR22" s="100"/>
      <c r="YS22" s="99"/>
      <c r="YT22" s="99"/>
      <c r="YU22" s="99"/>
      <c r="YV22" s="99"/>
      <c r="YW22" s="100"/>
      <c r="YX22" s="99"/>
      <c r="YY22" s="99"/>
      <c r="YZ22" s="99"/>
      <c r="ZA22" s="99"/>
      <c r="ZB22" s="100"/>
      <c r="ZC22" s="99"/>
      <c r="ZD22" s="99"/>
      <c r="ZE22" s="99"/>
      <c r="ZF22" s="99"/>
      <c r="ZG22" s="100"/>
      <c r="ZH22" s="99"/>
      <c r="ZI22" s="99"/>
      <c r="ZJ22" s="99"/>
      <c r="ZK22" s="99"/>
      <c r="ZL22" s="100"/>
      <c r="ZM22" s="99"/>
      <c r="ZN22" s="99"/>
      <c r="ZO22" s="99"/>
      <c r="ZP22" s="99"/>
      <c r="ZQ22" s="100"/>
      <c r="ZR22" s="99"/>
      <c r="ZS22" s="99"/>
      <c r="ZT22" s="99"/>
      <c r="ZU22" s="99"/>
      <c r="ZV22" s="100"/>
      <c r="ZW22" s="99"/>
      <c r="ZX22" s="99"/>
      <c r="ZY22" s="99"/>
      <c r="ZZ22" s="99"/>
      <c r="AAA22" s="100"/>
      <c r="AAB22" s="99"/>
      <c r="AAC22" s="99"/>
      <c r="AAD22" s="99"/>
      <c r="AAE22" s="99"/>
      <c r="AAF22" s="100"/>
      <c r="AAG22" s="99"/>
      <c r="AAH22" s="99"/>
      <c r="AAI22" s="99"/>
      <c r="AAJ22" s="99"/>
      <c r="AAK22" s="100"/>
      <c r="AAL22" s="99"/>
      <c r="AAM22" s="99"/>
      <c r="AAN22" s="99"/>
      <c r="AAO22" s="99"/>
      <c r="AAP22" s="100"/>
      <c r="AAQ22" s="99"/>
      <c r="AAR22" s="99"/>
      <c r="AAS22" s="99"/>
      <c r="AAT22" s="99"/>
      <c r="AAU22" s="100"/>
      <c r="AAV22" s="99"/>
      <c r="AAW22" s="99"/>
      <c r="AAX22" s="99"/>
      <c r="AAY22" s="99"/>
      <c r="AAZ22" s="100"/>
      <c r="ABA22" s="99"/>
      <c r="ABB22" s="99"/>
      <c r="ABC22" s="99"/>
      <c r="ABD22" s="99"/>
      <c r="ABE22" s="100"/>
      <c r="ABF22" s="99"/>
      <c r="ABG22" s="99"/>
      <c r="ABH22" s="99"/>
      <c r="ABI22" s="99"/>
      <c r="ABJ22" s="100"/>
      <c r="ABK22" s="99"/>
      <c r="ABL22" s="99"/>
      <c r="ABM22" s="99"/>
      <c r="ABN22" s="99"/>
      <c r="ABO22" s="100"/>
      <c r="ABP22" s="99"/>
      <c r="ABQ22" s="99"/>
      <c r="ABR22" s="99"/>
      <c r="ABS22" s="99"/>
      <c r="ABT22" s="100"/>
      <c r="ABU22" s="99"/>
      <c r="ABV22" s="99"/>
      <c r="ABW22" s="99"/>
      <c r="ABX22" s="99"/>
      <c r="ABY22" s="100"/>
      <c r="ABZ22" s="99"/>
      <c r="ACA22" s="99"/>
      <c r="ACB22" s="99"/>
      <c r="ACC22" s="99"/>
      <c r="ACD22" s="100"/>
      <c r="ACE22" s="99"/>
      <c r="ACF22" s="99"/>
      <c r="ACG22" s="99"/>
      <c r="ACH22" s="99"/>
      <c r="ACI22" s="100"/>
      <c r="ACJ22" s="99"/>
      <c r="ACK22" s="99"/>
      <c r="ACL22" s="99"/>
      <c r="ACM22" s="99"/>
      <c r="ACN22" s="100"/>
      <c r="ACO22" s="99"/>
      <c r="ACP22" s="99"/>
      <c r="ACQ22" s="99"/>
      <c r="ACR22" s="99"/>
      <c r="ACS22" s="100"/>
      <c r="ACT22" s="99"/>
      <c r="ACU22" s="99"/>
      <c r="ACV22" s="99"/>
      <c r="ACW22" s="99"/>
      <c r="ACX22" s="100"/>
      <c r="ACY22" s="99"/>
      <c r="ACZ22" s="99"/>
      <c r="ADA22" s="99"/>
      <c r="ADB22" s="99"/>
      <c r="ADC22" s="100"/>
      <c r="ADD22" s="99"/>
      <c r="ADE22" s="99"/>
      <c r="ADF22" s="99"/>
      <c r="ADG22" s="99"/>
      <c r="ADH22" s="100"/>
      <c r="ADI22" s="99"/>
      <c r="ADJ22" s="99"/>
      <c r="ADK22" s="99"/>
      <c r="ADL22" s="99"/>
      <c r="ADM22" s="100"/>
      <c r="ADN22" s="99"/>
      <c r="ADO22" s="99"/>
      <c r="ADP22" s="99"/>
      <c r="ADQ22" s="99"/>
      <c r="ADR22" s="100"/>
      <c r="ADS22" s="99"/>
      <c r="ADT22" s="99"/>
      <c r="ADU22" s="99"/>
      <c r="ADV22" s="99"/>
      <c r="ADW22" s="100"/>
      <c r="ADX22" s="99"/>
      <c r="ADY22" s="99"/>
      <c r="ADZ22" s="99"/>
      <c r="AEA22" s="99"/>
      <c r="AEB22" s="100"/>
      <c r="AEC22" s="99"/>
      <c r="AED22" s="99"/>
      <c r="AEE22" s="99"/>
      <c r="AEF22" s="99"/>
      <c r="AEG22" s="100"/>
      <c r="AEH22" s="99"/>
      <c r="AEI22" s="99"/>
      <c r="AEJ22" s="99"/>
      <c r="AEK22" s="99"/>
      <c r="AEL22" s="100"/>
      <c r="AEM22" s="99"/>
      <c r="AEN22" s="99"/>
      <c r="AEO22" s="99"/>
      <c r="AEP22" s="99"/>
      <c r="AEQ22" s="100"/>
      <c r="AER22" s="99"/>
      <c r="AES22" s="99"/>
      <c r="AET22" s="99"/>
      <c r="AEU22" s="99"/>
      <c r="AEV22" s="100"/>
      <c r="AEW22" s="99"/>
      <c r="AEX22" s="99"/>
      <c r="AEY22" s="99"/>
      <c r="AEZ22" s="99"/>
      <c r="AFA22" s="100"/>
      <c r="AFB22" s="99"/>
      <c r="AFC22" s="99"/>
      <c r="AFD22" s="99"/>
      <c r="AFE22" s="99"/>
      <c r="AFF22" s="100"/>
      <c r="AFG22" s="99"/>
      <c r="AFH22" s="99"/>
      <c r="AFI22" s="99"/>
      <c r="AFJ22" s="99"/>
      <c r="AFK22" s="100"/>
      <c r="AFL22" s="99"/>
      <c r="AFM22" s="99"/>
      <c r="AFN22" s="99"/>
      <c r="AFO22" s="99"/>
      <c r="AFP22" s="100"/>
      <c r="AFQ22" s="99"/>
      <c r="AFR22" s="99"/>
      <c r="AFS22" s="99"/>
      <c r="AFT22" s="99"/>
      <c r="AFU22" s="100"/>
      <c r="AFV22" s="99"/>
      <c r="AFW22" s="99"/>
      <c r="AFX22" s="99"/>
      <c r="AFY22" s="99"/>
      <c r="AFZ22" s="100"/>
      <c r="AGA22" s="99"/>
      <c r="AGB22" s="99"/>
      <c r="AGC22" s="99"/>
      <c r="AGD22" s="99"/>
      <c r="AGE22" s="100"/>
      <c r="AGF22" s="99"/>
      <c r="AGG22" s="99"/>
      <c r="AGH22" s="99"/>
      <c r="AGI22" s="99"/>
      <c r="AGJ22" s="100"/>
      <c r="AGK22" s="99"/>
      <c r="AGL22" s="99"/>
      <c r="AGM22" s="99"/>
      <c r="AGN22" s="99"/>
      <c r="AGO22" s="100"/>
      <c r="AGP22" s="99"/>
      <c r="AGQ22" s="99"/>
      <c r="AGR22" s="99"/>
      <c r="AGS22" s="99"/>
      <c r="AGT22" s="100"/>
      <c r="AGU22" s="99"/>
      <c r="AGV22" s="99"/>
      <c r="AGW22" s="99"/>
      <c r="AGX22" s="99"/>
      <c r="AGY22" s="100"/>
      <c r="AGZ22" s="99"/>
      <c r="AHA22" s="99"/>
      <c r="AHB22" s="99"/>
      <c r="AHC22" s="99"/>
      <c r="AHD22" s="100"/>
      <c r="AHE22" s="99"/>
      <c r="AHF22" s="99"/>
      <c r="AHG22" s="99"/>
      <c r="AHH22" s="99"/>
      <c r="AHI22" s="100"/>
      <c r="AHJ22" s="99"/>
      <c r="AHK22" s="99"/>
      <c r="AHL22" s="99"/>
      <c r="AHM22" s="99"/>
      <c r="AHN22" s="100"/>
      <c r="AHO22" s="99"/>
      <c r="AHP22" s="99"/>
      <c r="AHQ22" s="99"/>
      <c r="AHR22" s="99"/>
      <c r="AHS22" s="100"/>
      <c r="AHT22" s="99"/>
      <c r="AHU22" s="99"/>
      <c r="AHV22" s="99"/>
      <c r="AHW22" s="99"/>
      <c r="AHX22" s="100"/>
      <c r="AHY22" s="99"/>
      <c r="AHZ22" s="99"/>
      <c r="AIA22" s="99"/>
      <c r="AIB22" s="99"/>
      <c r="AIC22" s="100"/>
      <c r="AID22" s="99"/>
      <c r="AIE22" s="99"/>
      <c r="AIF22" s="99"/>
      <c r="AIG22" s="99"/>
      <c r="AIH22" s="100"/>
      <c r="AII22" s="99"/>
      <c r="AIJ22" s="99"/>
      <c r="AIK22" s="99"/>
      <c r="AIL22" s="99"/>
      <c r="AIM22" s="100"/>
      <c r="AIN22" s="99"/>
      <c r="AIO22" s="99"/>
      <c r="AIP22" s="99"/>
      <c r="AIQ22" s="99"/>
      <c r="AIR22" s="100"/>
      <c r="AIS22" s="99"/>
      <c r="AIT22" s="99"/>
      <c r="AIU22" s="99"/>
      <c r="AIV22" s="99"/>
      <c r="AIW22" s="100"/>
      <c r="AIX22" s="99"/>
      <c r="AIY22" s="99"/>
      <c r="AIZ22" s="99"/>
      <c r="AJA22" s="99"/>
      <c r="AJB22" s="100"/>
      <c r="AJC22" s="99"/>
      <c r="AJD22" s="99"/>
      <c r="AJE22" s="99"/>
      <c r="AJF22" s="99"/>
      <c r="AJG22" s="100"/>
      <c r="AJH22" s="99"/>
      <c r="AJI22" s="99"/>
      <c r="AJJ22" s="99"/>
      <c r="AJK22" s="99"/>
      <c r="AJL22" s="100"/>
      <c r="AJM22" s="99"/>
      <c r="AJN22" s="99"/>
      <c r="AJO22" s="99"/>
      <c r="AJP22" s="99"/>
      <c r="AJQ22" s="100"/>
      <c r="AJR22" s="99"/>
      <c r="AJS22" s="99"/>
      <c r="AJT22" s="99"/>
      <c r="AJU22" s="99"/>
      <c r="AJV22" s="100"/>
      <c r="AJW22" s="99"/>
      <c r="AJX22" s="99"/>
      <c r="AJY22" s="99"/>
      <c r="AJZ22" s="99"/>
      <c r="AKA22" s="100"/>
      <c r="AKB22" s="99"/>
      <c r="AKC22" s="99"/>
      <c r="AKD22" s="99"/>
      <c r="AKE22" s="99"/>
      <c r="AKF22" s="100"/>
      <c r="AKG22" s="99"/>
      <c r="AKH22" s="99"/>
      <c r="AKI22" s="99"/>
      <c r="AKJ22" s="99"/>
      <c r="AKK22" s="100"/>
      <c r="AKL22" s="99"/>
      <c r="AKM22" s="99"/>
      <c r="AKN22" s="99"/>
      <c r="AKO22" s="99"/>
      <c r="AKP22" s="100"/>
      <c r="AKQ22" s="99"/>
      <c r="AKR22" s="99"/>
      <c r="AKS22" s="99"/>
      <c r="AKT22" s="99"/>
      <c r="AKU22" s="100"/>
      <c r="AKV22" s="99"/>
      <c r="AKW22" s="99"/>
      <c r="AKX22" s="99"/>
      <c r="AKY22" s="99"/>
      <c r="AKZ22" s="100"/>
      <c r="ALA22" s="99"/>
      <c r="ALB22" s="99"/>
      <c r="ALC22" s="99"/>
      <c r="ALD22" s="99"/>
      <c r="ALE22" s="100"/>
      <c r="ALF22" s="99"/>
      <c r="ALG22" s="99"/>
      <c r="ALH22" s="99"/>
      <c r="ALI22" s="99"/>
      <c r="ALJ22" s="100"/>
      <c r="ALK22" s="99"/>
      <c r="ALL22" s="99"/>
      <c r="ALM22" s="99"/>
      <c r="ALN22" s="99"/>
      <c r="ALO22" s="100"/>
      <c r="ALP22" s="99"/>
      <c r="ALQ22" s="99"/>
      <c r="ALR22" s="99"/>
      <c r="ALS22" s="99"/>
      <c r="ALT22" s="100"/>
      <c r="ALU22" s="99"/>
      <c r="ALV22" s="99"/>
      <c r="ALW22" s="99"/>
      <c r="ALX22" s="99"/>
      <c r="ALY22" s="100"/>
      <c r="ALZ22" s="99"/>
      <c r="AMA22" s="99"/>
      <c r="AMB22" s="99"/>
      <c r="AMC22" s="99"/>
      <c r="AMD22" s="100"/>
      <c r="AME22" s="99"/>
      <c r="AMF22" s="99"/>
      <c r="AMG22" s="99"/>
      <c r="AMH22" s="99"/>
      <c r="AMI22" s="100"/>
      <c r="AMJ22" s="99"/>
      <c r="AMK22" s="99"/>
      <c r="AML22" s="99"/>
      <c r="AMM22" s="99"/>
      <c r="AMN22" s="100"/>
      <c r="AMO22" s="99"/>
      <c r="AMP22" s="99"/>
      <c r="AMQ22" s="99"/>
      <c r="AMR22" s="99"/>
      <c r="AMS22" s="100"/>
      <c r="AMT22" s="99"/>
      <c r="AMU22" s="99"/>
      <c r="AMV22" s="99"/>
      <c r="AMW22" s="99"/>
      <c r="AMX22" s="100"/>
      <c r="AMY22" s="99"/>
      <c r="AMZ22" s="99"/>
      <c r="ANA22" s="99"/>
      <c r="ANB22" s="99"/>
      <c r="ANC22" s="100"/>
      <c r="AND22" s="99"/>
      <c r="ANE22" s="99"/>
      <c r="ANF22" s="99"/>
      <c r="ANG22" s="99"/>
      <c r="ANH22" s="100"/>
      <c r="ANI22" s="99"/>
      <c r="ANJ22" s="99"/>
      <c r="ANK22" s="99"/>
      <c r="ANL22" s="99"/>
      <c r="ANM22" s="100"/>
      <c r="ANN22" s="99"/>
      <c r="ANO22" s="99"/>
      <c r="ANP22" s="99"/>
      <c r="ANQ22" s="99"/>
      <c r="ANR22" s="100"/>
      <c r="ANS22" s="99"/>
      <c r="ANT22" s="99"/>
      <c r="ANU22" s="99"/>
      <c r="ANV22" s="99"/>
      <c r="ANW22" s="100"/>
      <c r="ANX22" s="99"/>
      <c r="ANY22" s="99"/>
      <c r="ANZ22" s="99"/>
      <c r="AOA22" s="99"/>
      <c r="AOB22" s="100"/>
      <c r="AOC22" s="99"/>
      <c r="AOD22" s="99"/>
      <c r="AOE22" s="99"/>
      <c r="AOF22" s="99"/>
      <c r="AOG22" s="100"/>
      <c r="AOH22" s="99"/>
      <c r="AOI22" s="99"/>
      <c r="AOJ22" s="99"/>
      <c r="AOK22" s="99"/>
      <c r="AOL22" s="100"/>
      <c r="AOM22" s="99"/>
      <c r="AON22" s="99"/>
      <c r="AOO22" s="99"/>
      <c r="AOP22" s="99"/>
      <c r="AOQ22" s="100"/>
      <c r="AOR22" s="99"/>
      <c r="AOS22" s="99"/>
      <c r="AOT22" s="99"/>
      <c r="AOU22" s="99"/>
      <c r="AOV22" s="100"/>
      <c r="AOW22" s="99"/>
      <c r="AOX22" s="99"/>
      <c r="AOY22" s="99"/>
      <c r="AOZ22" s="99"/>
      <c r="APA22" s="100"/>
      <c r="APB22" s="99"/>
      <c r="APC22" s="99"/>
      <c r="APD22" s="99"/>
      <c r="APE22" s="99"/>
      <c r="APF22" s="100"/>
      <c r="APG22" s="99"/>
      <c r="APH22" s="99"/>
      <c r="API22" s="99"/>
      <c r="APJ22" s="99"/>
      <c r="APK22" s="100"/>
      <c r="APL22" s="99"/>
      <c r="APM22" s="99"/>
      <c r="APN22" s="99"/>
      <c r="APO22" s="99"/>
      <c r="APP22" s="100"/>
      <c r="APQ22" s="99"/>
      <c r="APR22" s="99"/>
      <c r="APS22" s="99"/>
      <c r="APT22" s="99"/>
      <c r="APU22" s="100"/>
      <c r="APV22" s="99"/>
      <c r="APW22" s="99"/>
      <c r="APX22" s="99"/>
      <c r="APY22" s="99"/>
      <c r="APZ22" s="100"/>
      <c r="AQA22" s="99"/>
      <c r="AQB22" s="99"/>
      <c r="AQC22" s="99"/>
      <c r="AQD22" s="99"/>
      <c r="AQE22" s="100"/>
      <c r="AQF22" s="99"/>
      <c r="AQG22" s="99"/>
      <c r="AQH22" s="99"/>
      <c r="AQI22" s="99"/>
      <c r="AQJ22" s="100"/>
      <c r="AQK22" s="99"/>
      <c r="AQL22" s="99"/>
      <c r="AQM22" s="99"/>
      <c r="AQN22" s="99"/>
      <c r="AQO22" s="100"/>
      <c r="AQP22" s="99"/>
      <c r="AQQ22" s="99"/>
      <c r="AQR22" s="99"/>
      <c r="AQS22" s="99"/>
      <c r="AQT22" s="100"/>
      <c r="AQU22" s="99"/>
      <c r="AQV22" s="99"/>
      <c r="AQW22" s="99"/>
      <c r="AQX22" s="99"/>
      <c r="AQY22" s="100"/>
      <c r="AQZ22" s="99"/>
      <c r="ARA22" s="99"/>
      <c r="ARB22" s="99"/>
      <c r="ARC22" s="99"/>
      <c r="ARD22" s="100"/>
      <c r="ARE22" s="99"/>
      <c r="ARF22" s="99"/>
      <c r="ARG22" s="99"/>
      <c r="ARH22" s="99"/>
      <c r="ARI22" s="100"/>
      <c r="ARJ22" s="99"/>
      <c r="ARK22" s="99"/>
      <c r="ARL22" s="99"/>
      <c r="ARM22" s="99"/>
      <c r="ARN22" s="100"/>
      <c r="ARO22" s="99"/>
      <c r="ARP22" s="99"/>
      <c r="ARQ22" s="99"/>
      <c r="ARR22" s="99"/>
      <c r="ARS22" s="100"/>
      <c r="ART22" s="99"/>
      <c r="ARU22" s="99"/>
      <c r="ARV22" s="99"/>
      <c r="ARW22" s="99"/>
      <c r="ARX22" s="100"/>
      <c r="ARY22" s="99"/>
      <c r="ARZ22" s="99"/>
      <c r="ASA22" s="99"/>
      <c r="ASB22" s="99"/>
      <c r="ASC22" s="100"/>
      <c r="ASD22" s="99"/>
      <c r="ASE22" s="99"/>
      <c r="ASF22" s="99"/>
      <c r="ASG22" s="99"/>
      <c r="ASH22" s="100"/>
      <c r="ASI22" s="99"/>
      <c r="ASJ22" s="99"/>
      <c r="ASK22" s="99"/>
      <c r="ASL22" s="99"/>
      <c r="ASM22" s="100"/>
      <c r="ASN22" s="99"/>
      <c r="ASO22" s="99"/>
      <c r="ASP22" s="99"/>
      <c r="ASQ22" s="99"/>
      <c r="ASR22" s="100"/>
      <c r="ASS22" s="99"/>
      <c r="AST22" s="99"/>
      <c r="ASU22" s="99"/>
      <c r="ASV22" s="99"/>
      <c r="ASW22" s="100"/>
      <c r="ASX22" s="99"/>
      <c r="ASY22" s="99"/>
      <c r="ASZ22" s="99"/>
      <c r="ATA22" s="99"/>
      <c r="ATB22" s="100"/>
      <c r="ATC22" s="99"/>
      <c r="ATD22" s="99"/>
      <c r="ATE22" s="99"/>
      <c r="ATF22" s="99"/>
      <c r="ATG22" s="100"/>
      <c r="ATH22" s="99"/>
      <c r="ATI22" s="99"/>
      <c r="ATJ22" s="99"/>
      <c r="ATK22" s="99"/>
      <c r="ATL22" s="100"/>
      <c r="ATM22" s="99"/>
      <c r="ATN22" s="99"/>
      <c r="ATO22" s="99"/>
      <c r="ATP22" s="99"/>
      <c r="ATQ22" s="100"/>
      <c r="ATR22" s="99"/>
      <c r="ATS22" s="99"/>
      <c r="ATT22" s="99"/>
      <c r="ATU22" s="99"/>
      <c r="ATV22" s="100"/>
      <c r="ATW22" s="99"/>
      <c r="ATX22" s="99"/>
      <c r="ATY22" s="99"/>
      <c r="ATZ22" s="99"/>
      <c r="AUA22" s="100"/>
      <c r="AUB22" s="99"/>
      <c r="AUC22" s="99"/>
      <c r="AUD22" s="99"/>
      <c r="AUE22" s="99"/>
      <c r="AUF22" s="100"/>
      <c r="AUG22" s="99"/>
      <c r="AUH22" s="99"/>
      <c r="AUI22" s="99"/>
      <c r="AUJ22" s="99"/>
      <c r="AUK22" s="100"/>
      <c r="AUL22" s="99"/>
      <c r="AUM22" s="99"/>
      <c r="AUN22" s="99"/>
      <c r="AUO22" s="99"/>
      <c r="AUP22" s="100"/>
      <c r="AUQ22" s="99"/>
      <c r="AUR22" s="99"/>
      <c r="AUS22" s="99"/>
      <c r="AUT22" s="99"/>
      <c r="AUU22" s="100"/>
      <c r="AUV22" s="99"/>
      <c r="AUW22" s="99"/>
      <c r="AUX22" s="99"/>
      <c r="AUY22" s="99"/>
      <c r="AUZ22" s="100"/>
      <c r="AVA22" s="99"/>
      <c r="AVB22" s="99"/>
      <c r="AVC22" s="99"/>
      <c r="AVD22" s="99"/>
      <c r="AVE22" s="100"/>
      <c r="AVF22" s="99"/>
      <c r="AVG22" s="99"/>
      <c r="AVH22" s="99"/>
      <c r="AVI22" s="99"/>
      <c r="AVJ22" s="100"/>
      <c r="AVK22" s="99"/>
      <c r="AVL22" s="99"/>
      <c r="AVM22" s="99"/>
      <c r="AVN22" s="99"/>
      <c r="AVO22" s="100"/>
      <c r="AVP22" s="99"/>
      <c r="AVQ22" s="99"/>
      <c r="AVR22" s="99"/>
      <c r="AVS22" s="99"/>
      <c r="AVT22" s="100"/>
      <c r="AVU22" s="99"/>
      <c r="AVV22" s="99"/>
      <c r="AVW22" s="99"/>
      <c r="AVX22" s="99"/>
      <c r="AVY22" s="100"/>
      <c r="AVZ22" s="99"/>
      <c r="AWA22" s="99"/>
      <c r="AWB22" s="99"/>
      <c r="AWC22" s="99"/>
      <c r="AWD22" s="100"/>
      <c r="AWE22" s="99"/>
      <c r="AWF22" s="99"/>
      <c r="AWG22" s="99"/>
      <c r="AWH22" s="99"/>
      <c r="AWI22" s="100"/>
      <c r="AWJ22" s="99"/>
      <c r="AWK22" s="99"/>
      <c r="AWL22" s="99"/>
      <c r="AWM22" s="99"/>
      <c r="AWN22" s="100"/>
      <c r="AWO22" s="99"/>
      <c r="AWP22" s="99"/>
      <c r="AWQ22" s="99"/>
      <c r="AWR22" s="99"/>
      <c r="AWS22" s="100"/>
      <c r="AWT22" s="99"/>
      <c r="AWU22" s="99"/>
      <c r="AWV22" s="99"/>
      <c r="AWW22" s="99"/>
      <c r="AWX22" s="100"/>
      <c r="AWY22" s="99"/>
      <c r="AWZ22" s="99"/>
      <c r="AXA22" s="99"/>
      <c r="AXB22" s="99"/>
      <c r="AXC22" s="100"/>
      <c r="AXD22" s="99"/>
      <c r="AXE22" s="99"/>
      <c r="AXF22" s="99"/>
      <c r="AXG22" s="99"/>
      <c r="AXH22" s="100"/>
      <c r="AXI22" s="99"/>
      <c r="AXJ22" s="99"/>
      <c r="AXK22" s="99"/>
      <c r="AXL22" s="99"/>
      <c r="AXM22" s="100"/>
      <c r="AXN22" s="99"/>
      <c r="AXO22" s="99"/>
      <c r="AXP22" s="99"/>
      <c r="AXQ22" s="99"/>
      <c r="AXR22" s="100"/>
      <c r="AXS22" s="99"/>
      <c r="AXT22" s="99"/>
      <c r="AXU22" s="99"/>
      <c r="AXV22" s="99"/>
      <c r="AXW22" s="100"/>
      <c r="AXX22" s="99"/>
      <c r="AXY22" s="99"/>
      <c r="AXZ22" s="99"/>
      <c r="AYA22" s="99"/>
      <c r="AYB22" s="100"/>
      <c r="AYC22" s="99"/>
      <c r="AYD22" s="99"/>
      <c r="AYE22" s="99"/>
      <c r="AYF22" s="99"/>
      <c r="AYG22" s="100"/>
      <c r="AYH22" s="99"/>
      <c r="AYI22" s="99"/>
      <c r="AYJ22" s="99"/>
      <c r="AYK22" s="99"/>
      <c r="AYL22" s="100"/>
      <c r="AYM22" s="99"/>
      <c r="AYN22" s="99"/>
      <c r="AYO22" s="99"/>
      <c r="AYP22" s="99"/>
      <c r="AYQ22" s="100"/>
      <c r="AYR22" s="99"/>
      <c r="AYS22" s="99"/>
      <c r="AYT22" s="99"/>
      <c r="AYU22" s="99"/>
      <c r="AYV22" s="100"/>
      <c r="AYW22" s="99"/>
      <c r="AYX22" s="99"/>
      <c r="AYY22" s="99"/>
      <c r="AYZ22" s="99"/>
      <c r="AZA22" s="100"/>
      <c r="AZB22" s="99"/>
      <c r="AZC22" s="99"/>
      <c r="AZD22" s="99"/>
      <c r="AZE22" s="99"/>
      <c r="AZF22" s="100"/>
      <c r="AZG22" s="99"/>
      <c r="AZH22" s="99"/>
      <c r="AZI22" s="99"/>
      <c r="AZJ22" s="99"/>
      <c r="AZK22" s="100"/>
      <c r="AZL22" s="99"/>
      <c r="AZM22" s="99"/>
      <c r="AZN22" s="99"/>
      <c r="AZO22" s="99"/>
      <c r="AZP22" s="100"/>
      <c r="AZQ22" s="99"/>
      <c r="AZR22" s="99"/>
      <c r="AZS22" s="99"/>
      <c r="AZT22" s="99"/>
      <c r="AZU22" s="100"/>
      <c r="AZV22" s="99"/>
      <c r="AZW22" s="99"/>
      <c r="AZX22" s="99"/>
      <c r="AZY22" s="99"/>
      <c r="AZZ22" s="100"/>
      <c r="BAA22" s="99"/>
      <c r="BAB22" s="99"/>
      <c r="BAC22" s="99"/>
      <c r="BAD22" s="99"/>
      <c r="BAE22" s="100"/>
      <c r="BAF22" s="99"/>
      <c r="BAG22" s="99"/>
      <c r="BAH22" s="99"/>
      <c r="BAI22" s="99"/>
      <c r="BAJ22" s="100"/>
      <c r="BAK22" s="99"/>
      <c r="BAL22" s="99"/>
      <c r="BAM22" s="99"/>
      <c r="BAN22" s="99"/>
      <c r="BAO22" s="100"/>
      <c r="BAP22" s="99"/>
      <c r="BAQ22" s="99"/>
      <c r="BAR22" s="99"/>
      <c r="BAS22" s="99"/>
      <c r="BAT22" s="100"/>
      <c r="BAU22" s="99"/>
      <c r="BAV22" s="99"/>
      <c r="BAW22" s="99"/>
      <c r="BAX22" s="99"/>
      <c r="BAY22" s="100"/>
      <c r="BAZ22" s="99"/>
      <c r="BBA22" s="99"/>
      <c r="BBB22" s="99"/>
      <c r="BBC22" s="99"/>
      <c r="BBD22" s="100"/>
      <c r="BBE22" s="99"/>
      <c r="BBF22" s="99"/>
      <c r="BBG22" s="99"/>
      <c r="BBH22" s="99"/>
      <c r="BBI22" s="100"/>
      <c r="BBJ22" s="99"/>
      <c r="BBK22" s="99"/>
      <c r="BBL22" s="99"/>
      <c r="BBM22" s="99"/>
      <c r="BBN22" s="100"/>
      <c r="BBO22" s="99"/>
      <c r="BBP22" s="99"/>
      <c r="BBQ22" s="99"/>
      <c r="BBR22" s="99"/>
      <c r="BBS22" s="100"/>
      <c r="BBT22" s="99"/>
      <c r="BBU22" s="99"/>
      <c r="BBV22" s="99"/>
      <c r="BBW22" s="99"/>
      <c r="BBX22" s="100"/>
      <c r="BBY22" s="99"/>
      <c r="BBZ22" s="99"/>
      <c r="BCA22" s="99"/>
      <c r="BCB22" s="99"/>
      <c r="BCC22" s="100"/>
      <c r="BCD22" s="99"/>
      <c r="BCE22" s="99"/>
      <c r="BCF22" s="99"/>
      <c r="BCG22" s="99"/>
      <c r="BCH22" s="100"/>
      <c r="BCI22" s="99"/>
      <c r="BCJ22" s="99"/>
      <c r="BCK22" s="99"/>
      <c r="BCL22" s="99"/>
      <c r="BCM22" s="100"/>
      <c r="BCN22" s="99"/>
      <c r="BCO22" s="99"/>
      <c r="BCP22" s="99"/>
      <c r="BCQ22" s="99"/>
      <c r="BCR22" s="100"/>
      <c r="BCS22" s="99"/>
      <c r="BCT22" s="99"/>
      <c r="BCU22" s="99"/>
      <c r="BCV22" s="99"/>
      <c r="BCW22" s="100"/>
      <c r="BCX22" s="99"/>
      <c r="BCY22" s="99"/>
      <c r="BCZ22" s="99"/>
      <c r="BDA22" s="99"/>
      <c r="BDB22" s="100"/>
      <c r="BDC22" s="99"/>
      <c r="BDD22" s="99"/>
      <c r="BDE22" s="99"/>
      <c r="BDF22" s="99"/>
      <c r="BDG22" s="100"/>
      <c r="BDH22" s="99"/>
      <c r="BDI22" s="99"/>
      <c r="BDJ22" s="99"/>
      <c r="BDK22" s="99"/>
      <c r="BDL22" s="100"/>
      <c r="BDM22" s="99"/>
      <c r="BDN22" s="99"/>
      <c r="BDO22" s="99"/>
      <c r="BDP22" s="99"/>
      <c r="BDQ22" s="100"/>
      <c r="BDR22" s="99"/>
      <c r="BDS22" s="99"/>
      <c r="BDT22" s="99"/>
      <c r="BDU22" s="99"/>
      <c r="BDV22" s="100"/>
      <c r="BDW22" s="99"/>
      <c r="BDX22" s="99"/>
      <c r="BDY22" s="99"/>
      <c r="BDZ22" s="99"/>
      <c r="BEA22" s="100"/>
      <c r="BEB22" s="99"/>
      <c r="BEC22" s="99"/>
      <c r="BED22" s="99"/>
      <c r="BEE22" s="99"/>
      <c r="BEF22" s="100"/>
      <c r="BEG22" s="99"/>
      <c r="BEH22" s="99"/>
      <c r="BEI22" s="99"/>
      <c r="BEJ22" s="99"/>
      <c r="BEK22" s="100"/>
      <c r="BEL22" s="99"/>
      <c r="BEM22" s="99"/>
      <c r="BEN22" s="99"/>
      <c r="BEO22" s="99"/>
      <c r="BEP22" s="100"/>
      <c r="BEQ22" s="99"/>
      <c r="BER22" s="99"/>
      <c r="BES22" s="99"/>
      <c r="BET22" s="99"/>
      <c r="BEU22" s="100"/>
      <c r="BEV22" s="99"/>
      <c r="BEW22" s="99"/>
      <c r="BEX22" s="99"/>
      <c r="BEY22" s="99"/>
      <c r="BEZ22" s="100"/>
      <c r="BFA22" s="99"/>
      <c r="BFB22" s="99"/>
      <c r="BFC22" s="99"/>
      <c r="BFD22" s="99"/>
      <c r="BFE22" s="100"/>
      <c r="BFF22" s="99"/>
      <c r="BFG22" s="99"/>
      <c r="BFH22" s="99"/>
      <c r="BFI22" s="99"/>
      <c r="BFJ22" s="100"/>
      <c r="BFK22" s="99"/>
      <c r="BFL22" s="99"/>
      <c r="BFM22" s="99"/>
      <c r="BFN22" s="99"/>
      <c r="BFO22" s="100"/>
      <c r="BFP22" s="99"/>
      <c r="BFQ22" s="99"/>
      <c r="BFR22" s="99"/>
      <c r="BFS22" s="99"/>
      <c r="BFT22" s="100"/>
      <c r="BFU22" s="99"/>
      <c r="BFV22" s="99"/>
      <c r="BFW22" s="99"/>
      <c r="BFX22" s="99"/>
      <c r="BFY22" s="100"/>
      <c r="BFZ22" s="99"/>
      <c r="BGA22" s="99"/>
      <c r="BGB22" s="99"/>
      <c r="BGC22" s="99"/>
      <c r="BGD22" s="100"/>
      <c r="BGE22" s="99"/>
      <c r="BGF22" s="99"/>
      <c r="BGG22" s="99"/>
      <c r="BGH22" s="99"/>
      <c r="BGI22" s="100"/>
      <c r="BGJ22" s="99"/>
      <c r="BGK22" s="99"/>
      <c r="BGL22" s="99"/>
      <c r="BGM22" s="99"/>
      <c r="BGN22" s="100"/>
      <c r="BGO22" s="99"/>
      <c r="BGP22" s="99"/>
      <c r="BGQ22" s="99"/>
      <c r="BGR22" s="99"/>
      <c r="BGS22" s="100"/>
      <c r="BGT22" s="99"/>
      <c r="BGU22" s="99"/>
      <c r="BGV22" s="99"/>
      <c r="BGW22" s="99"/>
      <c r="BGX22" s="100"/>
      <c r="BGY22" s="99"/>
      <c r="BGZ22" s="99"/>
      <c r="BHA22" s="99"/>
      <c r="BHB22" s="99"/>
      <c r="BHC22" s="100"/>
      <c r="BHD22" s="99"/>
      <c r="BHE22" s="99"/>
      <c r="BHF22" s="99"/>
      <c r="BHG22" s="99"/>
      <c r="BHH22" s="100"/>
      <c r="BHI22" s="99"/>
      <c r="BHJ22" s="99"/>
      <c r="BHK22" s="99"/>
      <c r="BHL22" s="99"/>
      <c r="BHM22" s="100"/>
      <c r="BHN22" s="99"/>
      <c r="BHO22" s="99"/>
      <c r="BHP22" s="99"/>
      <c r="BHQ22" s="99"/>
      <c r="BHR22" s="100"/>
      <c r="BHS22" s="99"/>
      <c r="BHT22" s="99"/>
      <c r="BHU22" s="99"/>
      <c r="BHV22" s="99"/>
      <c r="BHW22" s="100"/>
      <c r="BHX22" s="99"/>
      <c r="BHY22" s="99"/>
      <c r="BHZ22" s="99"/>
      <c r="BIA22" s="99"/>
      <c r="BIB22" s="100"/>
      <c r="BIC22" s="99"/>
      <c r="BID22" s="99"/>
      <c r="BIE22" s="99"/>
      <c r="BIF22" s="99"/>
      <c r="BIG22" s="100"/>
      <c r="BIH22" s="99"/>
      <c r="BII22" s="99"/>
      <c r="BIJ22" s="99"/>
      <c r="BIK22" s="99"/>
      <c r="BIL22" s="100"/>
      <c r="BIM22" s="99"/>
      <c r="BIN22" s="99"/>
      <c r="BIO22" s="99"/>
      <c r="BIP22" s="99"/>
      <c r="BIQ22" s="100"/>
      <c r="BIR22" s="99"/>
      <c r="BIS22" s="99"/>
      <c r="BIT22" s="99"/>
      <c r="BIU22" s="99"/>
      <c r="BIV22" s="100"/>
      <c r="BIW22" s="99"/>
      <c r="BIX22" s="99"/>
      <c r="BIY22" s="99"/>
      <c r="BIZ22" s="99"/>
      <c r="BJA22" s="100"/>
      <c r="BJB22" s="99"/>
      <c r="BJC22" s="99"/>
      <c r="BJD22" s="99"/>
      <c r="BJE22" s="99"/>
      <c r="BJF22" s="100"/>
      <c r="BJG22" s="99"/>
      <c r="BJH22" s="99"/>
      <c r="BJI22" s="99"/>
      <c r="BJJ22" s="99"/>
      <c r="BJK22" s="100"/>
      <c r="BJL22" s="99"/>
      <c r="BJM22" s="99"/>
      <c r="BJN22" s="99"/>
      <c r="BJO22" s="99"/>
      <c r="BJP22" s="100"/>
      <c r="BJQ22" s="99"/>
      <c r="BJR22" s="99"/>
      <c r="BJS22" s="99"/>
      <c r="BJT22" s="99"/>
      <c r="BJU22" s="100"/>
      <c r="BJV22" s="99"/>
      <c r="BJW22" s="99"/>
      <c r="BJX22" s="99"/>
      <c r="BJY22" s="99"/>
      <c r="BJZ22" s="100"/>
      <c r="BKA22" s="99"/>
      <c r="BKB22" s="99"/>
      <c r="BKC22" s="99"/>
      <c r="BKD22" s="99"/>
      <c r="BKE22" s="100"/>
      <c r="BKF22" s="99"/>
      <c r="BKG22" s="99"/>
      <c r="BKH22" s="99"/>
      <c r="BKI22" s="99"/>
      <c r="BKJ22" s="100"/>
      <c r="BKK22" s="99"/>
      <c r="BKL22" s="99"/>
      <c r="BKM22" s="99"/>
      <c r="BKN22" s="99"/>
      <c r="BKO22" s="100"/>
      <c r="BKP22" s="99"/>
      <c r="BKQ22" s="99"/>
      <c r="BKR22" s="99"/>
      <c r="BKS22" s="99"/>
      <c r="BKT22" s="100"/>
      <c r="BKU22" s="99"/>
      <c r="BKV22" s="99"/>
      <c r="BKW22" s="99"/>
      <c r="BKX22" s="99"/>
      <c r="BKY22" s="100"/>
      <c r="BKZ22" s="99"/>
      <c r="BLA22" s="99"/>
      <c r="BLB22" s="99"/>
      <c r="BLC22" s="99"/>
      <c r="BLD22" s="100"/>
      <c r="BLE22" s="99"/>
      <c r="BLF22" s="99"/>
      <c r="BLG22" s="99"/>
      <c r="BLH22" s="99"/>
      <c r="BLI22" s="100"/>
      <c r="BLJ22" s="99"/>
      <c r="BLK22" s="99"/>
      <c r="BLL22" s="99"/>
      <c r="BLM22" s="99"/>
      <c r="BLN22" s="100"/>
      <c r="BLO22" s="99"/>
      <c r="BLP22" s="99"/>
      <c r="BLQ22" s="99"/>
      <c r="BLR22" s="99"/>
      <c r="BLS22" s="100"/>
      <c r="BLT22" s="99"/>
      <c r="BLU22" s="99"/>
      <c r="BLV22" s="99"/>
      <c r="BLW22" s="99"/>
      <c r="BLX22" s="100"/>
      <c r="BLY22" s="99"/>
      <c r="BLZ22" s="99"/>
      <c r="BMA22" s="99"/>
      <c r="BMB22" s="99"/>
      <c r="BMC22" s="100"/>
      <c r="BMD22" s="99"/>
      <c r="BME22" s="99"/>
      <c r="BMF22" s="99"/>
      <c r="BMG22" s="99"/>
      <c r="BMH22" s="100"/>
      <c r="BMI22" s="99"/>
      <c r="BMJ22" s="99"/>
      <c r="BMK22" s="99"/>
      <c r="BML22" s="99"/>
      <c r="BMM22" s="100"/>
      <c r="BMN22" s="99"/>
      <c r="BMO22" s="99"/>
      <c r="BMP22" s="99"/>
      <c r="BMQ22" s="99"/>
      <c r="BMR22" s="100"/>
      <c r="BMS22" s="99"/>
      <c r="BMT22" s="99"/>
      <c r="BMU22" s="99"/>
      <c r="BMV22" s="99"/>
      <c r="BMW22" s="100"/>
      <c r="BMX22" s="99"/>
      <c r="BMY22" s="99"/>
      <c r="BMZ22" s="99"/>
      <c r="BNA22" s="99"/>
      <c r="BNB22" s="100"/>
      <c r="BNC22" s="99"/>
      <c r="BND22" s="99"/>
      <c r="BNE22" s="99"/>
      <c r="BNF22" s="99"/>
      <c r="BNG22" s="100"/>
      <c r="BNH22" s="99"/>
      <c r="BNI22" s="99"/>
      <c r="BNJ22" s="99"/>
      <c r="BNK22" s="99"/>
      <c r="BNL22" s="100"/>
      <c r="BNM22" s="99"/>
      <c r="BNN22" s="99"/>
      <c r="BNO22" s="99"/>
      <c r="BNP22" s="99"/>
      <c r="BNQ22" s="100"/>
      <c r="BNR22" s="99"/>
      <c r="BNS22" s="99"/>
      <c r="BNT22" s="99"/>
      <c r="BNU22" s="99"/>
      <c r="BNV22" s="100"/>
      <c r="BNW22" s="99"/>
      <c r="BNX22" s="99"/>
      <c r="BNY22" s="99"/>
      <c r="BNZ22" s="99"/>
      <c r="BOA22" s="100"/>
      <c r="BOB22" s="99"/>
      <c r="BOC22" s="99"/>
      <c r="BOD22" s="99"/>
      <c r="BOE22" s="99"/>
      <c r="BOF22" s="100"/>
      <c r="BOG22" s="99"/>
      <c r="BOH22" s="99"/>
      <c r="BOI22" s="99"/>
      <c r="BOJ22" s="99"/>
      <c r="BOK22" s="100"/>
      <c r="BOL22" s="99"/>
      <c r="BOM22" s="99"/>
      <c r="BON22" s="99"/>
      <c r="BOO22" s="99"/>
      <c r="BOP22" s="100"/>
      <c r="BOQ22" s="99"/>
      <c r="BOR22" s="99"/>
      <c r="BOS22" s="99"/>
      <c r="BOT22" s="99"/>
      <c r="BOU22" s="100"/>
      <c r="BOV22" s="99"/>
      <c r="BOW22" s="99"/>
      <c r="BOX22" s="99"/>
      <c r="BOY22" s="99"/>
      <c r="BOZ22" s="100"/>
      <c r="BPA22" s="99"/>
      <c r="BPB22" s="99"/>
      <c r="BPC22" s="99"/>
      <c r="BPD22" s="99"/>
      <c r="BPE22" s="100"/>
      <c r="BPF22" s="99"/>
      <c r="BPG22" s="99"/>
      <c r="BPH22" s="99"/>
      <c r="BPI22" s="99"/>
      <c r="BPJ22" s="100"/>
      <c r="BPK22" s="99"/>
      <c r="BPL22" s="99"/>
      <c r="BPM22" s="99"/>
      <c r="BPN22" s="99"/>
      <c r="BPO22" s="100"/>
      <c r="BPP22" s="99"/>
      <c r="BPQ22" s="99"/>
      <c r="BPR22" s="99"/>
      <c r="BPS22" s="99"/>
      <c r="BPT22" s="100"/>
      <c r="BPU22" s="99"/>
      <c r="BPV22" s="99"/>
      <c r="BPW22" s="99"/>
      <c r="BPX22" s="99"/>
      <c r="BPY22" s="100"/>
      <c r="BPZ22" s="99"/>
      <c r="BQA22" s="99"/>
      <c r="BQB22" s="99"/>
      <c r="BQC22" s="99"/>
      <c r="BQD22" s="100"/>
      <c r="BQE22" s="99"/>
      <c r="BQF22" s="99"/>
      <c r="BQG22" s="99"/>
      <c r="BQH22" s="99"/>
      <c r="BQI22" s="100"/>
      <c r="BQJ22" s="99"/>
      <c r="BQK22" s="99"/>
      <c r="BQL22" s="99"/>
      <c r="BQM22" s="99"/>
      <c r="BQN22" s="100"/>
      <c r="BQO22" s="99"/>
      <c r="BQP22" s="99"/>
      <c r="BQQ22" s="99"/>
      <c r="BQR22" s="99"/>
      <c r="BQS22" s="100"/>
      <c r="BQT22" s="99"/>
      <c r="BQU22" s="99"/>
      <c r="BQV22" s="99"/>
      <c r="BQW22" s="99"/>
      <c r="BQX22" s="100"/>
      <c r="BQY22" s="99"/>
      <c r="BQZ22" s="99"/>
      <c r="BRA22" s="99"/>
      <c r="BRB22" s="99"/>
      <c r="BRC22" s="100"/>
      <c r="BRD22" s="99"/>
      <c r="BRE22" s="99"/>
      <c r="BRF22" s="99"/>
      <c r="BRG22" s="99"/>
      <c r="BRH22" s="100"/>
      <c r="BRI22" s="99"/>
      <c r="BRJ22" s="99"/>
      <c r="BRK22" s="99"/>
      <c r="BRL22" s="99"/>
      <c r="BRM22" s="100"/>
      <c r="BRN22" s="99"/>
      <c r="BRO22" s="99"/>
      <c r="BRP22" s="99"/>
      <c r="BRQ22" s="99"/>
      <c r="BRR22" s="100"/>
      <c r="BRS22" s="99"/>
      <c r="BRT22" s="99"/>
      <c r="BRU22" s="99"/>
      <c r="BRV22" s="99"/>
      <c r="BRW22" s="100"/>
      <c r="BRX22" s="99"/>
      <c r="BRY22" s="99"/>
      <c r="BRZ22" s="99"/>
      <c r="BSA22" s="99"/>
      <c r="BSB22" s="100"/>
      <c r="BSC22" s="99"/>
      <c r="BSD22" s="99"/>
      <c r="BSE22" s="99"/>
      <c r="BSF22" s="99"/>
      <c r="BSG22" s="100"/>
      <c r="BSH22" s="99"/>
      <c r="BSI22" s="99"/>
      <c r="BSJ22" s="99"/>
      <c r="BSK22" s="99"/>
      <c r="BSL22" s="100"/>
      <c r="BSM22" s="99"/>
      <c r="BSN22" s="99"/>
      <c r="BSO22" s="99"/>
      <c r="BSP22" s="99"/>
      <c r="BSQ22" s="100"/>
      <c r="BSR22" s="99"/>
      <c r="BSS22" s="99"/>
      <c r="BST22" s="99"/>
      <c r="BSU22" s="99"/>
      <c r="BSV22" s="100"/>
      <c r="BSW22" s="99"/>
      <c r="BSX22" s="99"/>
      <c r="BSY22" s="99"/>
      <c r="BSZ22" s="99"/>
      <c r="BTA22" s="100"/>
      <c r="BTB22" s="99"/>
      <c r="BTC22" s="99"/>
      <c r="BTD22" s="99"/>
      <c r="BTE22" s="99"/>
      <c r="BTF22" s="100"/>
      <c r="BTG22" s="99"/>
      <c r="BTH22" s="99"/>
      <c r="BTI22" s="99"/>
      <c r="BTJ22" s="99"/>
      <c r="BTK22" s="100"/>
      <c r="BTL22" s="99"/>
      <c r="BTM22" s="99"/>
      <c r="BTN22" s="99"/>
      <c r="BTO22" s="99"/>
      <c r="BTP22" s="100"/>
      <c r="BTQ22" s="99"/>
      <c r="BTR22" s="99"/>
      <c r="BTS22" s="99"/>
      <c r="BTT22" s="99"/>
      <c r="BTU22" s="100"/>
      <c r="BTV22" s="99"/>
      <c r="BTW22" s="99"/>
      <c r="BTX22" s="99"/>
      <c r="BTY22" s="99"/>
      <c r="BTZ22" s="100"/>
      <c r="BUA22" s="99"/>
      <c r="BUB22" s="99"/>
      <c r="BUC22" s="99"/>
      <c r="BUD22" s="99"/>
      <c r="BUE22" s="100"/>
      <c r="BUF22" s="99"/>
      <c r="BUG22" s="99"/>
      <c r="BUH22" s="99"/>
      <c r="BUI22" s="99"/>
      <c r="BUJ22" s="100"/>
      <c r="BUK22" s="99"/>
      <c r="BUL22" s="99"/>
      <c r="BUM22" s="99"/>
      <c r="BUN22" s="99"/>
      <c r="BUO22" s="100"/>
      <c r="BUP22" s="99"/>
      <c r="BUQ22" s="99"/>
      <c r="BUR22" s="99"/>
      <c r="BUS22" s="99"/>
      <c r="BUT22" s="100"/>
      <c r="BUU22" s="99"/>
      <c r="BUV22" s="99"/>
      <c r="BUW22" s="99"/>
      <c r="BUX22" s="99"/>
      <c r="BUY22" s="100"/>
      <c r="BUZ22" s="99"/>
      <c r="BVA22" s="99"/>
      <c r="BVB22" s="99"/>
      <c r="BVC22" s="99"/>
      <c r="BVD22" s="100"/>
      <c r="BVE22" s="99"/>
      <c r="BVF22" s="99"/>
      <c r="BVG22" s="99"/>
      <c r="BVH22" s="99"/>
      <c r="BVI22" s="100"/>
      <c r="BVJ22" s="99"/>
      <c r="BVK22" s="99"/>
      <c r="BVL22" s="99"/>
      <c r="BVM22" s="99"/>
      <c r="BVN22" s="100"/>
      <c r="BVO22" s="99"/>
      <c r="BVP22" s="99"/>
      <c r="BVQ22" s="99"/>
      <c r="BVR22" s="99"/>
      <c r="BVS22" s="100"/>
      <c r="BVT22" s="99"/>
      <c r="BVU22" s="99"/>
      <c r="BVV22" s="99"/>
      <c r="BVW22" s="99"/>
      <c r="BVX22" s="100"/>
      <c r="BVY22" s="99"/>
      <c r="BVZ22" s="99"/>
      <c r="BWA22" s="99"/>
      <c r="BWB22" s="99"/>
      <c r="BWC22" s="100"/>
      <c r="BWD22" s="99"/>
      <c r="BWE22" s="99"/>
      <c r="BWF22" s="99"/>
      <c r="BWG22" s="99"/>
      <c r="BWH22" s="100"/>
      <c r="BWI22" s="99"/>
      <c r="BWJ22" s="99"/>
      <c r="BWK22" s="99"/>
      <c r="BWL22" s="99"/>
      <c r="BWM22" s="100"/>
      <c r="BWN22" s="99"/>
      <c r="BWO22" s="99"/>
      <c r="BWP22" s="99"/>
      <c r="BWQ22" s="99"/>
      <c r="BWR22" s="100"/>
      <c r="BWS22" s="99"/>
      <c r="BWT22" s="99"/>
      <c r="BWU22" s="99"/>
      <c r="BWV22" s="99"/>
      <c r="BWW22" s="100"/>
      <c r="BWX22" s="99"/>
      <c r="BWY22" s="99"/>
      <c r="BWZ22" s="99"/>
      <c r="BXA22" s="99"/>
      <c r="BXB22" s="100"/>
      <c r="BXC22" s="99"/>
      <c r="BXD22" s="99"/>
      <c r="BXE22" s="99"/>
      <c r="BXF22" s="99"/>
      <c r="BXG22" s="100"/>
      <c r="BXH22" s="99"/>
      <c r="BXI22" s="99"/>
      <c r="BXJ22" s="99"/>
      <c r="BXK22" s="99"/>
      <c r="BXL22" s="100"/>
      <c r="BXM22" s="99"/>
      <c r="BXN22" s="99"/>
      <c r="BXO22" s="99"/>
      <c r="BXP22" s="99"/>
      <c r="BXQ22" s="100"/>
      <c r="BXR22" s="99"/>
      <c r="BXS22" s="99"/>
      <c r="BXT22" s="99"/>
      <c r="BXU22" s="99"/>
      <c r="BXV22" s="100"/>
      <c r="BXW22" s="99"/>
      <c r="BXX22" s="99"/>
      <c r="BXY22" s="99"/>
      <c r="BXZ22" s="99"/>
      <c r="BYA22" s="100"/>
      <c r="BYB22" s="99"/>
      <c r="BYC22" s="99"/>
      <c r="BYD22" s="99"/>
      <c r="BYE22" s="99"/>
      <c r="BYF22" s="100"/>
      <c r="BYG22" s="99"/>
      <c r="BYH22" s="99"/>
      <c r="BYI22" s="99"/>
      <c r="BYJ22" s="99"/>
      <c r="BYK22" s="100"/>
      <c r="BYL22" s="99"/>
      <c r="BYM22" s="99"/>
      <c r="BYN22" s="99"/>
      <c r="BYO22" s="99"/>
      <c r="BYP22" s="100"/>
      <c r="BYQ22" s="99"/>
      <c r="BYR22" s="99"/>
      <c r="BYS22" s="99"/>
      <c r="BYT22" s="99"/>
      <c r="BYU22" s="100"/>
      <c r="BYV22" s="99"/>
      <c r="BYW22" s="99"/>
      <c r="BYX22" s="99"/>
      <c r="BYY22" s="99"/>
      <c r="BYZ22" s="100"/>
      <c r="BZA22" s="99"/>
      <c r="BZB22" s="99"/>
      <c r="BZC22" s="99"/>
      <c r="BZD22" s="99"/>
      <c r="BZE22" s="100"/>
      <c r="BZF22" s="99"/>
      <c r="BZG22" s="99"/>
      <c r="BZH22" s="99"/>
      <c r="BZI22" s="99"/>
      <c r="BZJ22" s="100"/>
      <c r="BZK22" s="99"/>
      <c r="BZL22" s="99"/>
      <c r="BZM22" s="99"/>
      <c r="BZN22" s="99"/>
      <c r="BZO22" s="100"/>
      <c r="BZP22" s="99"/>
      <c r="BZQ22" s="99"/>
      <c r="BZR22" s="99"/>
      <c r="BZS22" s="99"/>
      <c r="BZT22" s="100"/>
      <c r="BZU22" s="99"/>
      <c r="BZV22" s="99"/>
      <c r="BZW22" s="99"/>
      <c r="BZX22" s="99"/>
      <c r="BZY22" s="100"/>
      <c r="BZZ22" s="99"/>
      <c r="CAA22" s="99"/>
      <c r="CAB22" s="99"/>
      <c r="CAC22" s="99"/>
      <c r="CAD22" s="100"/>
      <c r="CAE22" s="99"/>
      <c r="CAF22" s="99"/>
      <c r="CAG22" s="99"/>
      <c r="CAH22" s="99"/>
      <c r="CAI22" s="100"/>
      <c r="CAJ22" s="99"/>
      <c r="CAK22" s="99"/>
      <c r="CAL22" s="99"/>
      <c r="CAM22" s="99"/>
      <c r="CAN22" s="100"/>
      <c r="CAO22" s="99"/>
      <c r="CAP22" s="99"/>
      <c r="CAQ22" s="99"/>
      <c r="CAR22" s="99"/>
      <c r="CAS22" s="100"/>
      <c r="CAT22" s="99"/>
      <c r="CAU22" s="99"/>
      <c r="CAV22" s="99"/>
      <c r="CAW22" s="99"/>
      <c r="CAX22" s="100"/>
      <c r="CAY22" s="99"/>
      <c r="CAZ22" s="99"/>
      <c r="CBA22" s="99"/>
      <c r="CBB22" s="99"/>
      <c r="CBC22" s="100"/>
      <c r="CBD22" s="99"/>
      <c r="CBE22" s="99"/>
      <c r="CBF22" s="99"/>
      <c r="CBG22" s="99"/>
      <c r="CBH22" s="100"/>
      <c r="CBI22" s="99"/>
      <c r="CBJ22" s="99"/>
      <c r="CBK22" s="99"/>
      <c r="CBL22" s="99"/>
      <c r="CBM22" s="100"/>
      <c r="CBN22" s="99"/>
      <c r="CBO22" s="99"/>
      <c r="CBP22" s="99"/>
      <c r="CBQ22" s="99"/>
      <c r="CBR22" s="100"/>
      <c r="CBS22" s="99"/>
      <c r="CBT22" s="99"/>
      <c r="CBU22" s="99"/>
      <c r="CBV22" s="99"/>
      <c r="CBW22" s="100"/>
      <c r="CBX22" s="99"/>
      <c r="CBY22" s="99"/>
      <c r="CBZ22" s="99"/>
      <c r="CCA22" s="99"/>
      <c r="CCB22" s="100"/>
      <c r="CCC22" s="99"/>
      <c r="CCD22" s="99"/>
      <c r="CCE22" s="99"/>
      <c r="CCF22" s="99"/>
      <c r="CCG22" s="100"/>
      <c r="CCH22" s="99"/>
      <c r="CCI22" s="99"/>
      <c r="CCJ22" s="99"/>
      <c r="CCK22" s="99"/>
      <c r="CCL22" s="100"/>
      <c r="CCM22" s="99"/>
      <c r="CCN22" s="99"/>
      <c r="CCO22" s="99"/>
      <c r="CCP22" s="99"/>
      <c r="CCQ22" s="100"/>
      <c r="CCR22" s="99"/>
      <c r="CCS22" s="99"/>
      <c r="CCT22" s="99"/>
      <c r="CCU22" s="99"/>
      <c r="CCV22" s="100"/>
      <c r="CCW22" s="99"/>
      <c r="CCX22" s="99"/>
      <c r="CCY22" s="99"/>
      <c r="CCZ22" s="99"/>
      <c r="CDA22" s="100"/>
      <c r="CDB22" s="99"/>
      <c r="CDC22" s="99"/>
      <c r="CDD22" s="99"/>
      <c r="CDE22" s="99"/>
      <c r="CDF22" s="100"/>
      <c r="CDG22" s="99"/>
      <c r="CDH22" s="99"/>
      <c r="CDI22" s="99"/>
      <c r="CDJ22" s="99"/>
      <c r="CDK22" s="100"/>
      <c r="CDL22" s="99"/>
      <c r="CDM22" s="99"/>
      <c r="CDN22" s="99"/>
      <c r="CDO22" s="99"/>
      <c r="CDP22" s="100"/>
      <c r="CDQ22" s="99"/>
      <c r="CDR22" s="99"/>
      <c r="CDS22" s="99"/>
      <c r="CDT22" s="99"/>
      <c r="CDU22" s="100"/>
      <c r="CDV22" s="99"/>
      <c r="CDW22" s="99"/>
      <c r="CDX22" s="99"/>
      <c r="CDY22" s="99"/>
      <c r="CDZ22" s="100"/>
      <c r="CEA22" s="99"/>
      <c r="CEB22" s="99"/>
      <c r="CEC22" s="99"/>
      <c r="CED22" s="99"/>
      <c r="CEE22" s="100"/>
      <c r="CEF22" s="99"/>
      <c r="CEG22" s="99"/>
      <c r="CEH22" s="99"/>
      <c r="CEI22" s="99"/>
      <c r="CEJ22" s="100"/>
      <c r="CEK22" s="99"/>
      <c r="CEL22" s="99"/>
      <c r="CEM22" s="99"/>
      <c r="CEN22" s="99"/>
      <c r="CEO22" s="100"/>
      <c r="CEP22" s="99"/>
      <c r="CEQ22" s="99"/>
      <c r="CER22" s="99"/>
      <c r="CES22" s="99"/>
      <c r="CET22" s="100"/>
      <c r="CEU22" s="99"/>
      <c r="CEV22" s="99"/>
      <c r="CEW22" s="99"/>
      <c r="CEX22" s="99"/>
      <c r="CEY22" s="100"/>
      <c r="CEZ22" s="99"/>
      <c r="CFA22" s="99"/>
      <c r="CFB22" s="99"/>
      <c r="CFC22" s="99"/>
      <c r="CFD22" s="100"/>
      <c r="CFE22" s="99"/>
      <c r="CFF22" s="99"/>
      <c r="CFG22" s="99"/>
      <c r="CFH22" s="99"/>
      <c r="CFI22" s="100"/>
      <c r="CFJ22" s="99"/>
      <c r="CFK22" s="99"/>
      <c r="CFL22" s="99"/>
      <c r="CFM22" s="99"/>
      <c r="CFN22" s="100"/>
      <c r="CFO22" s="99"/>
      <c r="CFP22" s="99"/>
      <c r="CFQ22" s="99"/>
      <c r="CFR22" s="99"/>
      <c r="CFS22" s="100"/>
      <c r="CFT22" s="99"/>
      <c r="CFU22" s="99"/>
      <c r="CFV22" s="99"/>
      <c r="CFW22" s="99"/>
      <c r="CFX22" s="100"/>
      <c r="CFY22" s="99"/>
      <c r="CFZ22" s="99"/>
      <c r="CGA22" s="99"/>
      <c r="CGB22" s="99"/>
      <c r="CGC22" s="100"/>
      <c r="CGD22" s="99"/>
      <c r="CGE22" s="99"/>
      <c r="CGF22" s="99"/>
      <c r="CGG22" s="99"/>
      <c r="CGH22" s="100"/>
      <c r="CGI22" s="99"/>
      <c r="CGJ22" s="99"/>
      <c r="CGK22" s="99"/>
      <c r="CGL22" s="99"/>
      <c r="CGM22" s="100"/>
      <c r="CGN22" s="99"/>
      <c r="CGO22" s="99"/>
      <c r="CGP22" s="99"/>
      <c r="CGQ22" s="99"/>
      <c r="CGR22" s="100"/>
      <c r="CGS22" s="99"/>
      <c r="CGT22" s="99"/>
      <c r="CGU22" s="99"/>
      <c r="CGV22" s="99"/>
      <c r="CGW22" s="100"/>
      <c r="CGX22" s="99"/>
      <c r="CGY22" s="99"/>
      <c r="CGZ22" s="99"/>
      <c r="CHA22" s="99"/>
      <c r="CHB22" s="100"/>
      <c r="CHC22" s="99"/>
      <c r="CHD22" s="99"/>
      <c r="CHE22" s="99"/>
      <c r="CHF22" s="99"/>
      <c r="CHG22" s="100"/>
      <c r="CHH22" s="99"/>
      <c r="CHI22" s="99"/>
      <c r="CHJ22" s="99"/>
      <c r="CHK22" s="99"/>
      <c r="CHL22" s="100"/>
      <c r="CHM22" s="99"/>
      <c r="CHN22" s="99"/>
      <c r="CHO22" s="99"/>
      <c r="CHP22" s="99"/>
      <c r="CHQ22" s="100"/>
      <c r="CHR22" s="99"/>
      <c r="CHS22" s="99"/>
      <c r="CHT22" s="99"/>
      <c r="CHU22" s="99"/>
      <c r="CHV22" s="100"/>
      <c r="CHW22" s="99"/>
      <c r="CHX22" s="99"/>
      <c r="CHY22" s="99"/>
      <c r="CHZ22" s="99"/>
      <c r="CIA22" s="100"/>
      <c r="CIB22" s="99"/>
      <c r="CIC22" s="99"/>
      <c r="CID22" s="99"/>
      <c r="CIE22" s="99"/>
      <c r="CIF22" s="100"/>
      <c r="CIG22" s="99"/>
      <c r="CIH22" s="99"/>
      <c r="CII22" s="99"/>
      <c r="CIJ22" s="99"/>
      <c r="CIK22" s="100"/>
      <c r="CIL22" s="99"/>
      <c r="CIM22" s="99"/>
      <c r="CIN22" s="99"/>
      <c r="CIO22" s="99"/>
      <c r="CIP22" s="100"/>
      <c r="CIQ22" s="99"/>
      <c r="CIR22" s="99"/>
      <c r="CIS22" s="99"/>
      <c r="CIT22" s="99"/>
      <c r="CIU22" s="100"/>
      <c r="CIV22" s="99"/>
      <c r="CIW22" s="99"/>
      <c r="CIX22" s="99"/>
      <c r="CIY22" s="99"/>
      <c r="CIZ22" s="100"/>
      <c r="CJA22" s="99"/>
      <c r="CJB22" s="99"/>
      <c r="CJC22" s="99"/>
      <c r="CJD22" s="99"/>
      <c r="CJE22" s="100"/>
      <c r="CJF22" s="99"/>
      <c r="CJG22" s="99"/>
      <c r="CJH22" s="99"/>
      <c r="CJI22" s="99"/>
      <c r="CJJ22" s="100"/>
      <c r="CJK22" s="99"/>
      <c r="CJL22" s="99"/>
      <c r="CJM22" s="99"/>
      <c r="CJN22" s="99"/>
      <c r="CJO22" s="100"/>
      <c r="CJP22" s="99"/>
      <c r="CJQ22" s="99"/>
      <c r="CJR22" s="99"/>
      <c r="CJS22" s="99"/>
      <c r="CJT22" s="100"/>
      <c r="CJU22" s="99"/>
      <c r="CJV22" s="99"/>
      <c r="CJW22" s="99"/>
      <c r="CJX22" s="99"/>
      <c r="CJY22" s="100"/>
      <c r="CJZ22" s="99"/>
      <c r="CKA22" s="99"/>
      <c r="CKB22" s="99"/>
      <c r="CKC22" s="99"/>
      <c r="CKD22" s="100"/>
      <c r="CKE22" s="99"/>
      <c r="CKF22" s="99"/>
      <c r="CKG22" s="99"/>
      <c r="CKH22" s="99"/>
      <c r="CKI22" s="100"/>
      <c r="CKJ22" s="99"/>
      <c r="CKK22" s="99"/>
      <c r="CKL22" s="99"/>
      <c r="CKM22" s="99"/>
      <c r="CKN22" s="100"/>
      <c r="CKO22" s="99"/>
      <c r="CKP22" s="99"/>
      <c r="CKQ22" s="99"/>
      <c r="CKR22" s="99"/>
      <c r="CKS22" s="100"/>
      <c r="CKT22" s="99"/>
      <c r="CKU22" s="99"/>
      <c r="CKV22" s="99"/>
      <c r="CKW22" s="99"/>
      <c r="CKX22" s="100"/>
      <c r="CKY22" s="99"/>
      <c r="CKZ22" s="99"/>
      <c r="CLA22" s="99"/>
      <c r="CLB22" s="99"/>
      <c r="CLC22" s="100"/>
      <c r="CLD22" s="99"/>
      <c r="CLE22" s="99"/>
      <c r="CLF22" s="99"/>
      <c r="CLG22" s="99"/>
      <c r="CLH22" s="100"/>
      <c r="CLI22" s="99"/>
      <c r="CLJ22" s="99"/>
      <c r="CLK22" s="99"/>
      <c r="CLL22" s="99"/>
      <c r="CLM22" s="100"/>
      <c r="CLN22" s="99"/>
      <c r="CLO22" s="99"/>
      <c r="CLP22" s="99"/>
      <c r="CLQ22" s="99"/>
      <c r="CLR22" s="100"/>
      <c r="CLS22" s="99"/>
      <c r="CLT22" s="99"/>
      <c r="CLU22" s="99"/>
      <c r="CLV22" s="99"/>
      <c r="CLW22" s="100"/>
      <c r="CLX22" s="99"/>
      <c r="CLY22" s="99"/>
      <c r="CLZ22" s="99"/>
      <c r="CMA22" s="99"/>
      <c r="CMB22" s="100"/>
      <c r="CMC22" s="99"/>
      <c r="CMD22" s="99"/>
      <c r="CME22" s="99"/>
      <c r="CMF22" s="99"/>
      <c r="CMG22" s="100"/>
      <c r="CMH22" s="99"/>
      <c r="CMI22" s="99"/>
      <c r="CMJ22" s="99"/>
      <c r="CMK22" s="99"/>
      <c r="CML22" s="100"/>
      <c r="CMM22" s="99"/>
      <c r="CMN22" s="99"/>
      <c r="CMO22" s="99"/>
      <c r="CMP22" s="99"/>
      <c r="CMQ22" s="100"/>
      <c r="CMR22" s="99"/>
      <c r="CMS22" s="99"/>
      <c r="CMT22" s="99"/>
      <c r="CMU22" s="99"/>
      <c r="CMV22" s="100"/>
      <c r="CMW22" s="99"/>
      <c r="CMX22" s="99"/>
      <c r="CMY22" s="99"/>
      <c r="CMZ22" s="99"/>
      <c r="CNA22" s="100"/>
      <c r="CNB22" s="99"/>
      <c r="CNC22" s="99"/>
      <c r="CND22" s="99"/>
      <c r="CNE22" s="99"/>
      <c r="CNF22" s="100"/>
      <c r="CNG22" s="99"/>
      <c r="CNH22" s="99"/>
      <c r="CNI22" s="99"/>
      <c r="CNJ22" s="99"/>
      <c r="CNK22" s="100"/>
      <c r="CNL22" s="99"/>
      <c r="CNM22" s="99"/>
      <c r="CNN22" s="99"/>
      <c r="CNO22" s="99"/>
      <c r="CNP22" s="100"/>
      <c r="CNQ22" s="99"/>
      <c r="CNR22" s="99"/>
      <c r="CNS22" s="99"/>
      <c r="CNT22" s="99"/>
      <c r="CNU22" s="100"/>
      <c r="CNV22" s="99"/>
      <c r="CNW22" s="99"/>
      <c r="CNX22" s="99"/>
      <c r="CNY22" s="99"/>
      <c r="CNZ22" s="100"/>
      <c r="COA22" s="99"/>
      <c r="COB22" s="99"/>
      <c r="COC22" s="99"/>
      <c r="COD22" s="99"/>
      <c r="COE22" s="100"/>
      <c r="COF22" s="99"/>
      <c r="COG22" s="99"/>
      <c r="COH22" s="99"/>
      <c r="COI22" s="99"/>
      <c r="COJ22" s="100"/>
      <c r="COK22" s="99"/>
      <c r="COL22" s="99"/>
      <c r="COM22" s="99"/>
      <c r="CON22" s="99"/>
      <c r="COO22" s="100"/>
      <c r="COP22" s="99"/>
      <c r="COQ22" s="99"/>
      <c r="COR22" s="99"/>
      <c r="COS22" s="99"/>
      <c r="COT22" s="100"/>
      <c r="COU22" s="99"/>
      <c r="COV22" s="99"/>
      <c r="COW22" s="99"/>
      <c r="COX22" s="99"/>
      <c r="COY22" s="100"/>
      <c r="COZ22" s="99"/>
      <c r="CPA22" s="99"/>
      <c r="CPB22" s="99"/>
      <c r="CPC22" s="99"/>
      <c r="CPD22" s="100"/>
      <c r="CPE22" s="99"/>
      <c r="CPF22" s="99"/>
      <c r="CPG22" s="99"/>
      <c r="CPH22" s="99"/>
      <c r="CPI22" s="100"/>
      <c r="CPJ22" s="99"/>
      <c r="CPK22" s="99"/>
      <c r="CPL22" s="99"/>
      <c r="CPM22" s="99"/>
      <c r="CPN22" s="100"/>
      <c r="CPO22" s="99"/>
      <c r="CPP22" s="99"/>
      <c r="CPQ22" s="99"/>
      <c r="CPR22" s="99"/>
      <c r="CPS22" s="100"/>
      <c r="CPT22" s="99"/>
      <c r="CPU22" s="99"/>
      <c r="CPV22" s="99"/>
      <c r="CPW22" s="99"/>
      <c r="CPX22" s="100"/>
      <c r="CPY22" s="99"/>
      <c r="CPZ22" s="99"/>
      <c r="CQA22" s="99"/>
      <c r="CQB22" s="99"/>
      <c r="CQC22" s="100"/>
      <c r="CQD22" s="99"/>
      <c r="CQE22" s="99"/>
      <c r="CQF22" s="99"/>
      <c r="CQG22" s="99"/>
      <c r="CQH22" s="100"/>
      <c r="CQI22" s="99"/>
      <c r="CQJ22" s="99"/>
      <c r="CQK22" s="99"/>
      <c r="CQL22" s="99"/>
      <c r="CQM22" s="100"/>
      <c r="CQN22" s="99"/>
      <c r="CQO22" s="99"/>
      <c r="CQP22" s="99"/>
      <c r="CQQ22" s="99"/>
      <c r="CQR22" s="100"/>
      <c r="CQS22" s="99"/>
      <c r="CQT22" s="99"/>
      <c r="CQU22" s="99"/>
      <c r="CQV22" s="99"/>
      <c r="CQW22" s="100"/>
      <c r="CQX22" s="99"/>
      <c r="CQY22" s="99"/>
      <c r="CQZ22" s="99"/>
      <c r="CRA22" s="99"/>
      <c r="CRB22" s="100"/>
      <c r="CRC22" s="99"/>
      <c r="CRD22" s="99"/>
      <c r="CRE22" s="99"/>
      <c r="CRF22" s="99"/>
      <c r="CRG22" s="100"/>
      <c r="CRH22" s="99"/>
      <c r="CRI22" s="99"/>
      <c r="CRJ22" s="99"/>
      <c r="CRK22" s="99"/>
      <c r="CRL22" s="100"/>
      <c r="CRM22" s="99"/>
      <c r="CRN22" s="99"/>
      <c r="CRO22" s="99"/>
      <c r="CRP22" s="99"/>
      <c r="CRQ22" s="100"/>
      <c r="CRR22" s="99"/>
      <c r="CRS22" s="99"/>
      <c r="CRT22" s="99"/>
      <c r="CRU22" s="99"/>
      <c r="CRV22" s="100"/>
      <c r="CRW22" s="99"/>
      <c r="CRX22" s="99"/>
      <c r="CRY22" s="99"/>
      <c r="CRZ22" s="99"/>
      <c r="CSA22" s="100"/>
      <c r="CSB22" s="99"/>
      <c r="CSC22" s="99"/>
      <c r="CSD22" s="99"/>
      <c r="CSE22" s="99"/>
      <c r="CSF22" s="100"/>
      <c r="CSG22" s="99"/>
      <c r="CSH22" s="99"/>
      <c r="CSI22" s="99"/>
      <c r="CSJ22" s="99"/>
      <c r="CSK22" s="100"/>
      <c r="CSL22" s="99"/>
      <c r="CSM22" s="99"/>
      <c r="CSN22" s="99"/>
      <c r="CSO22" s="99"/>
      <c r="CSP22" s="100"/>
      <c r="CSQ22" s="99"/>
      <c r="CSR22" s="99"/>
      <c r="CSS22" s="99"/>
      <c r="CST22" s="99"/>
      <c r="CSU22" s="100"/>
      <c r="CSV22" s="99"/>
      <c r="CSW22" s="99"/>
      <c r="CSX22" s="99"/>
      <c r="CSY22" s="99"/>
      <c r="CSZ22" s="100"/>
      <c r="CTA22" s="99"/>
      <c r="CTB22" s="99"/>
      <c r="CTC22" s="99"/>
      <c r="CTD22" s="99"/>
      <c r="CTE22" s="100"/>
      <c r="CTF22" s="99"/>
      <c r="CTG22" s="99"/>
      <c r="CTH22" s="99"/>
      <c r="CTI22" s="99"/>
      <c r="CTJ22" s="100"/>
      <c r="CTK22" s="99"/>
      <c r="CTL22" s="99"/>
      <c r="CTM22" s="99"/>
      <c r="CTN22" s="99"/>
      <c r="CTO22" s="100"/>
      <c r="CTP22" s="99"/>
      <c r="CTQ22" s="99"/>
      <c r="CTR22" s="99"/>
      <c r="CTS22" s="99"/>
      <c r="CTT22" s="100"/>
      <c r="CTU22" s="99"/>
      <c r="CTV22" s="99"/>
      <c r="CTW22" s="99"/>
      <c r="CTX22" s="99"/>
      <c r="CTY22" s="100"/>
      <c r="CTZ22" s="99"/>
      <c r="CUA22" s="99"/>
      <c r="CUB22" s="99"/>
      <c r="CUC22" s="99"/>
      <c r="CUD22" s="100"/>
      <c r="CUE22" s="99"/>
      <c r="CUF22" s="99"/>
      <c r="CUG22" s="99"/>
      <c r="CUH22" s="99"/>
      <c r="CUI22" s="100"/>
      <c r="CUJ22" s="99"/>
      <c r="CUK22" s="99"/>
      <c r="CUL22" s="99"/>
      <c r="CUM22" s="99"/>
      <c r="CUN22" s="100"/>
      <c r="CUO22" s="99"/>
      <c r="CUP22" s="99"/>
      <c r="CUQ22" s="99"/>
      <c r="CUR22" s="99"/>
      <c r="CUS22" s="100"/>
      <c r="CUT22" s="99"/>
      <c r="CUU22" s="99"/>
      <c r="CUV22" s="99"/>
      <c r="CUW22" s="99"/>
      <c r="CUX22" s="100"/>
      <c r="CUY22" s="99"/>
      <c r="CUZ22" s="99"/>
      <c r="CVA22" s="99"/>
      <c r="CVB22" s="99"/>
      <c r="CVC22" s="100"/>
      <c r="CVD22" s="99"/>
      <c r="CVE22" s="99"/>
      <c r="CVF22" s="99"/>
      <c r="CVG22" s="99"/>
      <c r="CVH22" s="100"/>
      <c r="CVI22" s="99"/>
      <c r="CVJ22" s="99"/>
      <c r="CVK22" s="99"/>
      <c r="CVL22" s="99"/>
      <c r="CVM22" s="100"/>
      <c r="CVN22" s="99"/>
      <c r="CVO22" s="99"/>
      <c r="CVP22" s="99"/>
      <c r="CVQ22" s="99"/>
      <c r="CVR22" s="100"/>
      <c r="CVS22" s="99"/>
      <c r="CVT22" s="99"/>
      <c r="CVU22" s="99"/>
      <c r="CVV22" s="99"/>
      <c r="CVW22" s="100"/>
      <c r="CVX22" s="99"/>
      <c r="CVY22" s="99"/>
      <c r="CVZ22" s="99"/>
      <c r="CWA22" s="99"/>
      <c r="CWB22" s="100"/>
      <c r="CWC22" s="99"/>
      <c r="CWD22" s="99"/>
      <c r="CWE22" s="99"/>
      <c r="CWF22" s="99"/>
      <c r="CWG22" s="100"/>
      <c r="CWH22" s="99"/>
      <c r="CWI22" s="99"/>
      <c r="CWJ22" s="99"/>
      <c r="CWK22" s="99"/>
      <c r="CWL22" s="100"/>
      <c r="CWM22" s="99"/>
      <c r="CWN22" s="99"/>
      <c r="CWO22" s="99"/>
      <c r="CWP22" s="99"/>
      <c r="CWQ22" s="100"/>
      <c r="CWR22" s="99"/>
      <c r="CWS22" s="99"/>
      <c r="CWT22" s="99"/>
      <c r="CWU22" s="99"/>
      <c r="CWV22" s="100"/>
      <c r="CWW22" s="99"/>
      <c r="CWX22" s="99"/>
      <c r="CWY22" s="99"/>
      <c r="CWZ22" s="99"/>
      <c r="CXA22" s="100"/>
      <c r="CXB22" s="99"/>
      <c r="CXC22" s="99"/>
      <c r="CXD22" s="99"/>
      <c r="CXE22" s="99"/>
      <c r="CXF22" s="100"/>
      <c r="CXG22" s="99"/>
      <c r="CXH22" s="99"/>
      <c r="CXI22" s="99"/>
      <c r="CXJ22" s="99"/>
      <c r="CXK22" s="100"/>
      <c r="CXL22" s="99"/>
      <c r="CXM22" s="99"/>
      <c r="CXN22" s="99"/>
      <c r="CXO22" s="99"/>
      <c r="CXP22" s="100"/>
      <c r="CXQ22" s="99"/>
      <c r="CXR22" s="99"/>
      <c r="CXS22" s="99"/>
      <c r="CXT22" s="99"/>
      <c r="CXU22" s="100"/>
      <c r="CXV22" s="99"/>
      <c r="CXW22" s="99"/>
      <c r="CXX22" s="99"/>
      <c r="CXY22" s="99"/>
      <c r="CXZ22" s="100"/>
      <c r="CYA22" s="99"/>
      <c r="CYB22" s="99"/>
      <c r="CYC22" s="99"/>
      <c r="CYD22" s="99"/>
      <c r="CYE22" s="100"/>
      <c r="CYF22" s="99"/>
      <c r="CYG22" s="99"/>
      <c r="CYH22" s="99"/>
      <c r="CYI22" s="99"/>
      <c r="CYJ22" s="100"/>
      <c r="CYK22" s="99"/>
      <c r="CYL22" s="99"/>
      <c r="CYM22" s="99"/>
      <c r="CYN22" s="99"/>
      <c r="CYO22" s="100"/>
      <c r="CYP22" s="99"/>
      <c r="CYQ22" s="99"/>
      <c r="CYR22" s="99"/>
      <c r="CYS22" s="99"/>
      <c r="CYT22" s="100"/>
      <c r="CYU22" s="99"/>
      <c r="CYV22" s="99"/>
      <c r="CYW22" s="99"/>
      <c r="CYX22" s="99"/>
      <c r="CYY22" s="100"/>
      <c r="CYZ22" s="99"/>
      <c r="CZA22" s="99"/>
      <c r="CZB22" s="99"/>
      <c r="CZC22" s="99"/>
      <c r="CZD22" s="100"/>
      <c r="CZE22" s="99"/>
      <c r="CZF22" s="99"/>
      <c r="CZG22" s="99"/>
      <c r="CZH22" s="99"/>
      <c r="CZI22" s="100"/>
      <c r="CZJ22" s="99"/>
      <c r="CZK22" s="99"/>
      <c r="CZL22" s="99"/>
      <c r="CZM22" s="99"/>
      <c r="CZN22" s="100"/>
      <c r="CZO22" s="99"/>
      <c r="CZP22" s="99"/>
      <c r="CZQ22" s="99"/>
      <c r="CZR22" s="99"/>
      <c r="CZS22" s="100"/>
      <c r="CZT22" s="99"/>
      <c r="CZU22" s="99"/>
      <c r="CZV22" s="99"/>
      <c r="CZW22" s="99"/>
      <c r="CZX22" s="100"/>
      <c r="CZY22" s="99"/>
      <c r="CZZ22" s="99"/>
      <c r="DAA22" s="99"/>
      <c r="DAB22" s="99"/>
      <c r="DAC22" s="100"/>
      <c r="DAD22" s="99"/>
      <c r="DAE22" s="99"/>
      <c r="DAF22" s="99"/>
      <c r="DAG22" s="99"/>
      <c r="DAH22" s="100"/>
      <c r="DAI22" s="99"/>
      <c r="DAJ22" s="99"/>
      <c r="DAK22" s="99"/>
      <c r="DAL22" s="99"/>
      <c r="DAM22" s="100"/>
      <c r="DAN22" s="99"/>
      <c r="DAO22" s="99"/>
      <c r="DAP22" s="99"/>
      <c r="DAQ22" s="99"/>
      <c r="DAR22" s="100"/>
      <c r="DAS22" s="99"/>
      <c r="DAT22" s="99"/>
      <c r="DAU22" s="99"/>
      <c r="DAV22" s="99"/>
      <c r="DAW22" s="100"/>
      <c r="DAX22" s="99"/>
      <c r="DAY22" s="99"/>
      <c r="DAZ22" s="99"/>
      <c r="DBA22" s="99"/>
      <c r="DBB22" s="100"/>
      <c r="DBC22" s="99"/>
      <c r="DBD22" s="99"/>
      <c r="DBE22" s="99"/>
      <c r="DBF22" s="99"/>
      <c r="DBG22" s="100"/>
      <c r="DBH22" s="99"/>
      <c r="DBI22" s="99"/>
      <c r="DBJ22" s="99"/>
      <c r="DBK22" s="99"/>
      <c r="DBL22" s="100"/>
      <c r="DBM22" s="99"/>
      <c r="DBN22" s="99"/>
      <c r="DBO22" s="99"/>
      <c r="DBP22" s="99"/>
      <c r="DBQ22" s="100"/>
      <c r="DBR22" s="99"/>
      <c r="DBS22" s="99"/>
      <c r="DBT22" s="99"/>
      <c r="DBU22" s="99"/>
      <c r="DBV22" s="100"/>
      <c r="DBW22" s="99"/>
      <c r="DBX22" s="99"/>
      <c r="DBY22" s="99"/>
      <c r="DBZ22" s="99"/>
      <c r="DCA22" s="100"/>
      <c r="DCB22" s="99"/>
      <c r="DCC22" s="99"/>
      <c r="DCD22" s="99"/>
      <c r="DCE22" s="99"/>
      <c r="DCF22" s="100"/>
      <c r="DCG22" s="99"/>
      <c r="DCH22" s="99"/>
      <c r="DCI22" s="99"/>
      <c r="DCJ22" s="99"/>
      <c r="DCK22" s="100"/>
      <c r="DCL22" s="99"/>
      <c r="DCM22" s="99"/>
      <c r="DCN22" s="99"/>
      <c r="DCO22" s="99"/>
      <c r="DCP22" s="100"/>
      <c r="DCQ22" s="99"/>
      <c r="DCR22" s="99"/>
      <c r="DCS22" s="99"/>
      <c r="DCT22" s="99"/>
      <c r="DCU22" s="100"/>
      <c r="DCV22" s="99"/>
      <c r="DCW22" s="99"/>
      <c r="DCX22" s="99"/>
      <c r="DCY22" s="99"/>
      <c r="DCZ22" s="100"/>
      <c r="DDA22" s="99"/>
      <c r="DDB22" s="99"/>
      <c r="DDC22" s="99"/>
      <c r="DDD22" s="99"/>
      <c r="DDE22" s="100"/>
      <c r="DDF22" s="99"/>
      <c r="DDG22" s="99"/>
      <c r="DDH22" s="99"/>
      <c r="DDI22" s="99"/>
      <c r="DDJ22" s="100"/>
      <c r="DDK22" s="99"/>
      <c r="DDL22" s="99"/>
      <c r="DDM22" s="99"/>
      <c r="DDN22" s="99"/>
      <c r="DDO22" s="100"/>
      <c r="DDP22" s="99"/>
      <c r="DDQ22" s="99"/>
      <c r="DDR22" s="99"/>
      <c r="DDS22" s="99"/>
      <c r="DDT22" s="100"/>
      <c r="DDU22" s="99"/>
      <c r="DDV22" s="99"/>
      <c r="DDW22" s="99"/>
      <c r="DDX22" s="99"/>
      <c r="DDY22" s="100"/>
      <c r="DDZ22" s="99"/>
      <c r="DEA22" s="99"/>
      <c r="DEB22" s="99"/>
      <c r="DEC22" s="99"/>
      <c r="DED22" s="100"/>
      <c r="DEE22" s="99"/>
      <c r="DEF22" s="99"/>
      <c r="DEG22" s="99"/>
      <c r="DEH22" s="99"/>
      <c r="DEI22" s="100"/>
      <c r="DEJ22" s="99"/>
      <c r="DEK22" s="99"/>
      <c r="DEL22" s="99"/>
      <c r="DEM22" s="99"/>
      <c r="DEN22" s="100"/>
      <c r="DEO22" s="99"/>
      <c r="DEP22" s="99"/>
      <c r="DEQ22" s="99"/>
      <c r="DER22" s="99"/>
      <c r="DES22" s="100"/>
      <c r="DET22" s="99"/>
      <c r="DEU22" s="99"/>
      <c r="DEV22" s="99"/>
      <c r="DEW22" s="99"/>
      <c r="DEX22" s="100"/>
      <c r="DEY22" s="99"/>
      <c r="DEZ22" s="99"/>
      <c r="DFA22" s="99"/>
      <c r="DFB22" s="99"/>
      <c r="DFC22" s="100"/>
      <c r="DFD22" s="99"/>
      <c r="DFE22" s="99"/>
      <c r="DFF22" s="99"/>
      <c r="DFG22" s="99"/>
      <c r="DFH22" s="100"/>
      <c r="DFI22" s="99"/>
      <c r="DFJ22" s="99"/>
      <c r="DFK22" s="99"/>
      <c r="DFL22" s="99"/>
      <c r="DFM22" s="100"/>
      <c r="DFN22" s="99"/>
      <c r="DFO22" s="99"/>
      <c r="DFP22" s="99"/>
      <c r="DFQ22" s="99"/>
      <c r="DFR22" s="100"/>
      <c r="DFS22" s="99"/>
      <c r="DFT22" s="99"/>
      <c r="DFU22" s="99"/>
      <c r="DFV22" s="99"/>
      <c r="DFW22" s="100"/>
      <c r="DFX22" s="99"/>
      <c r="DFY22" s="99"/>
      <c r="DFZ22" s="99"/>
      <c r="DGA22" s="99"/>
      <c r="DGB22" s="100"/>
      <c r="DGC22" s="99"/>
      <c r="DGD22" s="99"/>
      <c r="DGE22" s="99"/>
      <c r="DGF22" s="99"/>
      <c r="DGG22" s="100"/>
      <c r="DGH22" s="99"/>
      <c r="DGI22" s="99"/>
      <c r="DGJ22" s="99"/>
      <c r="DGK22" s="99"/>
      <c r="DGL22" s="100"/>
      <c r="DGM22" s="99"/>
      <c r="DGN22" s="99"/>
      <c r="DGO22" s="99"/>
      <c r="DGP22" s="99"/>
      <c r="DGQ22" s="100"/>
      <c r="DGR22" s="99"/>
      <c r="DGS22" s="99"/>
      <c r="DGT22" s="99"/>
      <c r="DGU22" s="99"/>
      <c r="DGV22" s="100"/>
      <c r="DGW22" s="99"/>
      <c r="DGX22" s="99"/>
      <c r="DGY22" s="99"/>
      <c r="DGZ22" s="99"/>
      <c r="DHA22" s="100"/>
      <c r="DHB22" s="99"/>
      <c r="DHC22" s="99"/>
      <c r="DHD22" s="99"/>
      <c r="DHE22" s="99"/>
      <c r="DHF22" s="100"/>
      <c r="DHG22" s="99"/>
      <c r="DHH22" s="99"/>
      <c r="DHI22" s="99"/>
      <c r="DHJ22" s="99"/>
      <c r="DHK22" s="100"/>
      <c r="DHL22" s="99"/>
      <c r="DHM22" s="99"/>
      <c r="DHN22" s="99"/>
      <c r="DHO22" s="99"/>
      <c r="DHP22" s="100"/>
      <c r="DHQ22" s="99"/>
      <c r="DHR22" s="99"/>
      <c r="DHS22" s="99"/>
      <c r="DHT22" s="99"/>
      <c r="DHU22" s="100"/>
      <c r="DHV22" s="99"/>
      <c r="DHW22" s="99"/>
      <c r="DHX22" s="99"/>
      <c r="DHY22" s="99"/>
      <c r="DHZ22" s="100"/>
      <c r="DIA22" s="99"/>
      <c r="DIB22" s="99"/>
      <c r="DIC22" s="99"/>
      <c r="DID22" s="99"/>
      <c r="DIE22" s="100"/>
      <c r="DIF22" s="99"/>
      <c r="DIG22" s="99"/>
      <c r="DIH22" s="99"/>
      <c r="DII22" s="99"/>
      <c r="DIJ22" s="100"/>
      <c r="DIK22" s="99"/>
      <c r="DIL22" s="99"/>
      <c r="DIM22" s="99"/>
      <c r="DIN22" s="99"/>
      <c r="DIO22" s="100"/>
      <c r="DIP22" s="99"/>
      <c r="DIQ22" s="99"/>
      <c r="DIR22" s="99"/>
      <c r="DIS22" s="99"/>
      <c r="DIT22" s="100"/>
      <c r="DIU22" s="99"/>
      <c r="DIV22" s="99"/>
      <c r="DIW22" s="99"/>
      <c r="DIX22" s="99"/>
      <c r="DIY22" s="100"/>
      <c r="DIZ22" s="99"/>
      <c r="DJA22" s="99"/>
      <c r="DJB22" s="99"/>
      <c r="DJC22" s="99"/>
      <c r="DJD22" s="100"/>
      <c r="DJE22" s="99"/>
      <c r="DJF22" s="99"/>
      <c r="DJG22" s="99"/>
      <c r="DJH22" s="99"/>
      <c r="DJI22" s="100"/>
      <c r="DJJ22" s="99"/>
      <c r="DJK22" s="99"/>
      <c r="DJL22" s="99"/>
      <c r="DJM22" s="99"/>
      <c r="DJN22" s="100"/>
      <c r="DJO22" s="99"/>
      <c r="DJP22" s="99"/>
      <c r="DJQ22" s="99"/>
      <c r="DJR22" s="99"/>
      <c r="DJS22" s="100"/>
      <c r="DJT22" s="99"/>
      <c r="DJU22" s="99"/>
      <c r="DJV22" s="99"/>
      <c r="DJW22" s="99"/>
      <c r="DJX22" s="100"/>
      <c r="DJY22" s="99"/>
      <c r="DJZ22" s="99"/>
      <c r="DKA22" s="99"/>
      <c r="DKB22" s="99"/>
      <c r="DKC22" s="100"/>
      <c r="DKD22" s="99"/>
      <c r="DKE22" s="99"/>
      <c r="DKF22" s="99"/>
      <c r="DKG22" s="99"/>
      <c r="DKH22" s="100"/>
      <c r="DKI22" s="99"/>
      <c r="DKJ22" s="99"/>
      <c r="DKK22" s="99"/>
      <c r="DKL22" s="99"/>
      <c r="DKM22" s="100"/>
      <c r="DKN22" s="99"/>
      <c r="DKO22" s="99"/>
      <c r="DKP22" s="99"/>
      <c r="DKQ22" s="99"/>
      <c r="DKR22" s="100"/>
      <c r="DKS22" s="99"/>
      <c r="DKT22" s="99"/>
      <c r="DKU22" s="99"/>
      <c r="DKV22" s="99"/>
      <c r="DKW22" s="100"/>
      <c r="DKX22" s="99"/>
      <c r="DKY22" s="99"/>
      <c r="DKZ22" s="99"/>
      <c r="DLA22" s="99"/>
      <c r="DLB22" s="100"/>
      <c r="DLC22" s="99"/>
      <c r="DLD22" s="99"/>
      <c r="DLE22" s="99"/>
      <c r="DLF22" s="99"/>
      <c r="DLG22" s="100"/>
      <c r="DLH22" s="99"/>
      <c r="DLI22" s="99"/>
      <c r="DLJ22" s="99"/>
      <c r="DLK22" s="99"/>
      <c r="DLL22" s="100"/>
      <c r="DLM22" s="99"/>
      <c r="DLN22" s="99"/>
      <c r="DLO22" s="99"/>
      <c r="DLP22" s="99"/>
      <c r="DLQ22" s="100"/>
      <c r="DLR22" s="99"/>
      <c r="DLS22" s="99"/>
      <c r="DLT22" s="99"/>
      <c r="DLU22" s="99"/>
      <c r="DLV22" s="100"/>
      <c r="DLW22" s="99"/>
      <c r="DLX22" s="99"/>
      <c r="DLY22" s="99"/>
      <c r="DLZ22" s="99"/>
      <c r="DMA22" s="100"/>
      <c r="DMB22" s="99"/>
      <c r="DMC22" s="99"/>
      <c r="DMD22" s="99"/>
      <c r="DME22" s="99"/>
      <c r="DMF22" s="100"/>
      <c r="DMG22" s="99"/>
      <c r="DMH22" s="99"/>
      <c r="DMI22" s="99"/>
      <c r="DMJ22" s="99"/>
      <c r="DMK22" s="100"/>
      <c r="DML22" s="99"/>
      <c r="DMM22" s="99"/>
      <c r="DMN22" s="99"/>
      <c r="DMO22" s="99"/>
      <c r="DMP22" s="100"/>
      <c r="DMQ22" s="99"/>
      <c r="DMR22" s="99"/>
      <c r="DMS22" s="99"/>
      <c r="DMT22" s="99"/>
      <c r="DMU22" s="100"/>
      <c r="DMV22" s="99"/>
      <c r="DMW22" s="99"/>
      <c r="DMX22" s="99"/>
      <c r="DMY22" s="99"/>
      <c r="DMZ22" s="100"/>
      <c r="DNA22" s="99"/>
      <c r="DNB22" s="99"/>
      <c r="DNC22" s="99"/>
      <c r="DND22" s="99"/>
      <c r="DNE22" s="100"/>
      <c r="DNF22" s="99"/>
      <c r="DNG22" s="99"/>
      <c r="DNH22" s="99"/>
      <c r="DNI22" s="99"/>
      <c r="DNJ22" s="100"/>
      <c r="DNK22" s="99"/>
      <c r="DNL22" s="99"/>
      <c r="DNM22" s="99"/>
      <c r="DNN22" s="99"/>
      <c r="DNO22" s="100"/>
      <c r="DNP22" s="99"/>
      <c r="DNQ22" s="99"/>
      <c r="DNR22" s="99"/>
      <c r="DNS22" s="99"/>
      <c r="DNT22" s="100"/>
      <c r="DNU22" s="99"/>
      <c r="DNV22" s="99"/>
      <c r="DNW22" s="99"/>
      <c r="DNX22" s="99"/>
      <c r="DNY22" s="100"/>
      <c r="DNZ22" s="99"/>
      <c r="DOA22" s="99"/>
      <c r="DOB22" s="99"/>
      <c r="DOC22" s="99"/>
      <c r="DOD22" s="100"/>
      <c r="DOE22" s="99"/>
      <c r="DOF22" s="99"/>
      <c r="DOG22" s="99"/>
      <c r="DOH22" s="99"/>
      <c r="DOI22" s="100"/>
      <c r="DOJ22" s="99"/>
      <c r="DOK22" s="99"/>
      <c r="DOL22" s="99"/>
      <c r="DOM22" s="99"/>
      <c r="DON22" s="100"/>
      <c r="DOO22" s="99"/>
      <c r="DOP22" s="99"/>
      <c r="DOQ22" s="99"/>
      <c r="DOR22" s="99"/>
      <c r="DOS22" s="100"/>
      <c r="DOT22" s="99"/>
      <c r="DOU22" s="99"/>
      <c r="DOV22" s="99"/>
      <c r="DOW22" s="99"/>
      <c r="DOX22" s="100"/>
      <c r="DOY22" s="99"/>
      <c r="DOZ22" s="99"/>
      <c r="DPA22" s="99"/>
      <c r="DPB22" s="99"/>
      <c r="DPC22" s="100"/>
      <c r="DPD22" s="99"/>
      <c r="DPE22" s="99"/>
      <c r="DPF22" s="99"/>
      <c r="DPG22" s="99"/>
      <c r="DPH22" s="100"/>
      <c r="DPI22" s="99"/>
      <c r="DPJ22" s="99"/>
      <c r="DPK22" s="99"/>
      <c r="DPL22" s="99"/>
      <c r="DPM22" s="100"/>
      <c r="DPN22" s="99"/>
      <c r="DPO22" s="99"/>
      <c r="DPP22" s="99"/>
      <c r="DPQ22" s="99"/>
      <c r="DPR22" s="100"/>
      <c r="DPS22" s="99"/>
      <c r="DPT22" s="99"/>
      <c r="DPU22" s="99"/>
      <c r="DPV22" s="99"/>
      <c r="DPW22" s="100"/>
      <c r="DPX22" s="99"/>
      <c r="DPY22" s="99"/>
      <c r="DPZ22" s="99"/>
      <c r="DQA22" s="99"/>
      <c r="DQB22" s="100"/>
      <c r="DQC22" s="99"/>
      <c r="DQD22" s="99"/>
      <c r="DQE22" s="99"/>
      <c r="DQF22" s="99"/>
      <c r="DQG22" s="100"/>
      <c r="DQH22" s="99"/>
      <c r="DQI22" s="99"/>
      <c r="DQJ22" s="99"/>
      <c r="DQK22" s="99"/>
      <c r="DQL22" s="100"/>
      <c r="DQM22" s="99"/>
      <c r="DQN22" s="99"/>
      <c r="DQO22" s="99"/>
      <c r="DQP22" s="99"/>
      <c r="DQQ22" s="100"/>
      <c r="DQR22" s="99"/>
      <c r="DQS22" s="99"/>
      <c r="DQT22" s="99"/>
      <c r="DQU22" s="99"/>
      <c r="DQV22" s="100"/>
      <c r="DQW22" s="99"/>
      <c r="DQX22" s="99"/>
      <c r="DQY22" s="99"/>
      <c r="DQZ22" s="99"/>
      <c r="DRA22" s="100"/>
      <c r="DRB22" s="99"/>
      <c r="DRC22" s="99"/>
      <c r="DRD22" s="99"/>
      <c r="DRE22" s="99"/>
      <c r="DRF22" s="100"/>
      <c r="DRG22" s="99"/>
      <c r="DRH22" s="99"/>
      <c r="DRI22" s="99"/>
      <c r="DRJ22" s="99"/>
      <c r="DRK22" s="100"/>
      <c r="DRL22" s="99"/>
      <c r="DRM22" s="99"/>
      <c r="DRN22" s="99"/>
      <c r="DRO22" s="99"/>
      <c r="DRP22" s="100"/>
      <c r="DRQ22" s="99"/>
      <c r="DRR22" s="99"/>
      <c r="DRS22" s="99"/>
      <c r="DRT22" s="99"/>
      <c r="DRU22" s="100"/>
      <c r="DRV22" s="99"/>
      <c r="DRW22" s="99"/>
      <c r="DRX22" s="99"/>
      <c r="DRY22" s="99"/>
      <c r="DRZ22" s="100"/>
      <c r="DSA22" s="99"/>
      <c r="DSB22" s="99"/>
      <c r="DSC22" s="99"/>
      <c r="DSD22" s="99"/>
      <c r="DSE22" s="100"/>
      <c r="DSF22" s="99"/>
      <c r="DSG22" s="99"/>
      <c r="DSH22" s="99"/>
      <c r="DSI22" s="99"/>
      <c r="DSJ22" s="100"/>
      <c r="DSK22" s="99"/>
      <c r="DSL22" s="99"/>
      <c r="DSM22" s="99"/>
      <c r="DSN22" s="99"/>
      <c r="DSO22" s="100"/>
      <c r="DSP22" s="99"/>
      <c r="DSQ22" s="99"/>
      <c r="DSR22" s="99"/>
      <c r="DSS22" s="99"/>
      <c r="DST22" s="100"/>
      <c r="DSU22" s="99"/>
      <c r="DSV22" s="99"/>
      <c r="DSW22" s="99"/>
      <c r="DSX22" s="99"/>
      <c r="DSY22" s="100"/>
      <c r="DSZ22" s="99"/>
      <c r="DTA22" s="99"/>
      <c r="DTB22" s="99"/>
      <c r="DTC22" s="99"/>
      <c r="DTD22" s="100"/>
      <c r="DTE22" s="99"/>
      <c r="DTF22" s="99"/>
      <c r="DTG22" s="99"/>
      <c r="DTH22" s="99"/>
      <c r="DTI22" s="100"/>
      <c r="DTJ22" s="99"/>
      <c r="DTK22" s="99"/>
      <c r="DTL22" s="99"/>
      <c r="DTM22" s="99"/>
      <c r="DTN22" s="100"/>
      <c r="DTO22" s="99"/>
      <c r="DTP22" s="99"/>
      <c r="DTQ22" s="99"/>
      <c r="DTR22" s="99"/>
      <c r="DTS22" s="100"/>
      <c r="DTT22" s="99"/>
      <c r="DTU22" s="99"/>
      <c r="DTV22" s="99"/>
      <c r="DTW22" s="99"/>
      <c r="DTX22" s="100"/>
      <c r="DTY22" s="99"/>
      <c r="DTZ22" s="99"/>
      <c r="DUA22" s="99"/>
      <c r="DUB22" s="99"/>
      <c r="DUC22" s="100"/>
      <c r="DUD22" s="99"/>
      <c r="DUE22" s="99"/>
      <c r="DUF22" s="99"/>
      <c r="DUG22" s="99"/>
      <c r="DUH22" s="100"/>
      <c r="DUI22" s="99"/>
      <c r="DUJ22" s="99"/>
      <c r="DUK22" s="99"/>
      <c r="DUL22" s="99"/>
      <c r="DUM22" s="100"/>
      <c r="DUN22" s="99"/>
      <c r="DUO22" s="99"/>
      <c r="DUP22" s="99"/>
      <c r="DUQ22" s="99"/>
      <c r="DUR22" s="100"/>
      <c r="DUS22" s="99"/>
      <c r="DUT22" s="99"/>
      <c r="DUU22" s="99"/>
      <c r="DUV22" s="99"/>
      <c r="DUW22" s="100"/>
      <c r="DUX22" s="99"/>
      <c r="DUY22" s="99"/>
      <c r="DUZ22" s="99"/>
      <c r="DVA22" s="99"/>
      <c r="DVB22" s="100"/>
      <c r="DVC22" s="99"/>
      <c r="DVD22" s="99"/>
      <c r="DVE22" s="99"/>
      <c r="DVF22" s="99"/>
      <c r="DVG22" s="100"/>
      <c r="DVH22" s="99"/>
      <c r="DVI22" s="99"/>
      <c r="DVJ22" s="99"/>
      <c r="DVK22" s="99"/>
      <c r="DVL22" s="100"/>
      <c r="DVM22" s="99"/>
      <c r="DVN22" s="99"/>
      <c r="DVO22" s="99"/>
      <c r="DVP22" s="99"/>
      <c r="DVQ22" s="100"/>
      <c r="DVR22" s="99"/>
      <c r="DVS22" s="99"/>
      <c r="DVT22" s="99"/>
      <c r="DVU22" s="99"/>
      <c r="DVV22" s="100"/>
      <c r="DVW22" s="99"/>
      <c r="DVX22" s="99"/>
      <c r="DVY22" s="99"/>
      <c r="DVZ22" s="99"/>
      <c r="DWA22" s="100"/>
      <c r="DWB22" s="99"/>
      <c r="DWC22" s="99"/>
      <c r="DWD22" s="99"/>
      <c r="DWE22" s="99"/>
      <c r="DWF22" s="100"/>
      <c r="DWG22" s="99"/>
      <c r="DWH22" s="99"/>
      <c r="DWI22" s="99"/>
      <c r="DWJ22" s="99"/>
      <c r="DWK22" s="100"/>
      <c r="DWL22" s="99"/>
      <c r="DWM22" s="99"/>
      <c r="DWN22" s="99"/>
      <c r="DWO22" s="99"/>
      <c r="DWP22" s="100"/>
      <c r="DWQ22" s="99"/>
      <c r="DWR22" s="99"/>
      <c r="DWS22" s="99"/>
      <c r="DWT22" s="99"/>
      <c r="DWU22" s="100"/>
      <c r="DWV22" s="99"/>
      <c r="DWW22" s="99"/>
      <c r="DWX22" s="99"/>
      <c r="DWY22" s="99"/>
      <c r="DWZ22" s="100"/>
      <c r="DXA22" s="99"/>
      <c r="DXB22" s="99"/>
      <c r="DXC22" s="99"/>
      <c r="DXD22" s="99"/>
      <c r="DXE22" s="100"/>
      <c r="DXF22" s="99"/>
      <c r="DXG22" s="99"/>
      <c r="DXH22" s="99"/>
      <c r="DXI22" s="99"/>
      <c r="DXJ22" s="100"/>
      <c r="DXK22" s="99"/>
      <c r="DXL22" s="99"/>
      <c r="DXM22" s="99"/>
      <c r="DXN22" s="99"/>
      <c r="DXO22" s="100"/>
      <c r="DXP22" s="99"/>
      <c r="DXQ22" s="99"/>
      <c r="DXR22" s="99"/>
      <c r="DXS22" s="99"/>
      <c r="DXT22" s="100"/>
      <c r="DXU22" s="99"/>
      <c r="DXV22" s="99"/>
      <c r="DXW22" s="99"/>
      <c r="DXX22" s="99"/>
      <c r="DXY22" s="100"/>
      <c r="DXZ22" s="99"/>
      <c r="DYA22" s="99"/>
      <c r="DYB22" s="99"/>
      <c r="DYC22" s="99"/>
      <c r="DYD22" s="100"/>
      <c r="DYE22" s="99"/>
      <c r="DYF22" s="99"/>
      <c r="DYG22" s="99"/>
      <c r="DYH22" s="99"/>
      <c r="DYI22" s="100"/>
      <c r="DYJ22" s="99"/>
      <c r="DYK22" s="99"/>
      <c r="DYL22" s="99"/>
      <c r="DYM22" s="99"/>
      <c r="DYN22" s="100"/>
      <c r="DYO22" s="99"/>
      <c r="DYP22" s="99"/>
      <c r="DYQ22" s="99"/>
      <c r="DYR22" s="99"/>
      <c r="DYS22" s="100"/>
      <c r="DYT22" s="99"/>
      <c r="DYU22" s="99"/>
      <c r="DYV22" s="99"/>
      <c r="DYW22" s="99"/>
      <c r="DYX22" s="100"/>
      <c r="DYY22" s="99"/>
      <c r="DYZ22" s="99"/>
      <c r="DZA22" s="99"/>
      <c r="DZB22" s="99"/>
      <c r="DZC22" s="100"/>
      <c r="DZD22" s="99"/>
      <c r="DZE22" s="99"/>
      <c r="DZF22" s="99"/>
      <c r="DZG22" s="99"/>
      <c r="DZH22" s="100"/>
      <c r="DZI22" s="99"/>
      <c r="DZJ22" s="99"/>
      <c r="DZK22" s="99"/>
      <c r="DZL22" s="99"/>
      <c r="DZM22" s="100"/>
      <c r="DZN22" s="99"/>
      <c r="DZO22" s="99"/>
      <c r="DZP22" s="99"/>
      <c r="DZQ22" s="99"/>
      <c r="DZR22" s="100"/>
      <c r="DZS22" s="99"/>
      <c r="DZT22" s="99"/>
      <c r="DZU22" s="99"/>
      <c r="DZV22" s="99"/>
      <c r="DZW22" s="100"/>
      <c r="DZX22" s="99"/>
      <c r="DZY22" s="99"/>
      <c r="DZZ22" s="99"/>
      <c r="EAA22" s="99"/>
      <c r="EAB22" s="100"/>
      <c r="EAC22" s="99"/>
      <c r="EAD22" s="99"/>
      <c r="EAE22" s="99"/>
      <c r="EAF22" s="99"/>
      <c r="EAG22" s="100"/>
      <c r="EAH22" s="99"/>
      <c r="EAI22" s="99"/>
      <c r="EAJ22" s="99"/>
      <c r="EAK22" s="99"/>
      <c r="EAL22" s="100"/>
      <c r="EAM22" s="99"/>
      <c r="EAN22" s="99"/>
      <c r="EAO22" s="99"/>
      <c r="EAP22" s="99"/>
      <c r="EAQ22" s="100"/>
      <c r="EAR22" s="99"/>
      <c r="EAS22" s="99"/>
      <c r="EAT22" s="99"/>
      <c r="EAU22" s="99"/>
      <c r="EAV22" s="100"/>
      <c r="EAW22" s="99"/>
      <c r="EAX22" s="99"/>
      <c r="EAY22" s="99"/>
      <c r="EAZ22" s="99"/>
      <c r="EBA22" s="100"/>
      <c r="EBB22" s="99"/>
      <c r="EBC22" s="99"/>
      <c r="EBD22" s="99"/>
      <c r="EBE22" s="99"/>
      <c r="EBF22" s="100"/>
      <c r="EBG22" s="99"/>
      <c r="EBH22" s="99"/>
      <c r="EBI22" s="99"/>
      <c r="EBJ22" s="99"/>
      <c r="EBK22" s="100"/>
      <c r="EBL22" s="99"/>
      <c r="EBM22" s="99"/>
      <c r="EBN22" s="99"/>
      <c r="EBO22" s="99"/>
      <c r="EBP22" s="100"/>
      <c r="EBQ22" s="99"/>
      <c r="EBR22" s="99"/>
      <c r="EBS22" s="99"/>
      <c r="EBT22" s="99"/>
      <c r="EBU22" s="100"/>
      <c r="EBV22" s="99"/>
      <c r="EBW22" s="99"/>
      <c r="EBX22" s="99"/>
      <c r="EBY22" s="99"/>
      <c r="EBZ22" s="100"/>
      <c r="ECA22" s="99"/>
      <c r="ECB22" s="99"/>
      <c r="ECC22" s="99"/>
      <c r="ECD22" s="99"/>
      <c r="ECE22" s="100"/>
      <c r="ECF22" s="99"/>
      <c r="ECG22" s="99"/>
      <c r="ECH22" s="99"/>
      <c r="ECI22" s="99"/>
      <c r="ECJ22" s="100"/>
      <c r="ECK22" s="99"/>
      <c r="ECL22" s="99"/>
      <c r="ECM22" s="99"/>
      <c r="ECN22" s="99"/>
      <c r="ECO22" s="100"/>
      <c r="ECP22" s="99"/>
      <c r="ECQ22" s="99"/>
      <c r="ECR22" s="99"/>
      <c r="ECS22" s="99"/>
      <c r="ECT22" s="100"/>
      <c r="ECU22" s="99"/>
      <c r="ECV22" s="99"/>
      <c r="ECW22" s="99"/>
      <c r="ECX22" s="99"/>
      <c r="ECY22" s="100"/>
      <c r="ECZ22" s="99"/>
      <c r="EDA22" s="99"/>
      <c r="EDB22" s="99"/>
      <c r="EDC22" s="99"/>
      <c r="EDD22" s="100"/>
      <c r="EDE22" s="99"/>
      <c r="EDF22" s="99"/>
      <c r="EDG22" s="99"/>
      <c r="EDH22" s="99"/>
      <c r="EDI22" s="100"/>
      <c r="EDJ22" s="99"/>
      <c r="EDK22" s="99"/>
      <c r="EDL22" s="99"/>
      <c r="EDM22" s="99"/>
      <c r="EDN22" s="100"/>
      <c r="EDO22" s="99"/>
      <c r="EDP22" s="99"/>
      <c r="EDQ22" s="99"/>
      <c r="EDR22" s="99"/>
      <c r="EDS22" s="100"/>
      <c r="EDT22" s="99"/>
      <c r="EDU22" s="99"/>
      <c r="EDV22" s="99"/>
      <c r="EDW22" s="99"/>
      <c r="EDX22" s="100"/>
      <c r="EDY22" s="99"/>
      <c r="EDZ22" s="99"/>
      <c r="EEA22" s="99"/>
      <c r="EEB22" s="99"/>
      <c r="EEC22" s="100"/>
      <c r="EED22" s="99"/>
      <c r="EEE22" s="99"/>
      <c r="EEF22" s="99"/>
      <c r="EEG22" s="99"/>
      <c r="EEH22" s="100"/>
      <c r="EEI22" s="99"/>
      <c r="EEJ22" s="99"/>
      <c r="EEK22" s="99"/>
      <c r="EEL22" s="99"/>
      <c r="EEM22" s="100"/>
      <c r="EEN22" s="99"/>
      <c r="EEO22" s="99"/>
      <c r="EEP22" s="99"/>
      <c r="EEQ22" s="99"/>
      <c r="EER22" s="100"/>
      <c r="EES22" s="99"/>
      <c r="EET22" s="99"/>
      <c r="EEU22" s="99"/>
      <c r="EEV22" s="99"/>
      <c r="EEW22" s="100"/>
      <c r="EEX22" s="99"/>
      <c r="EEY22" s="99"/>
      <c r="EEZ22" s="99"/>
      <c r="EFA22" s="99"/>
      <c r="EFB22" s="100"/>
      <c r="EFC22" s="99"/>
      <c r="EFD22" s="99"/>
      <c r="EFE22" s="99"/>
      <c r="EFF22" s="99"/>
      <c r="EFG22" s="100"/>
      <c r="EFH22" s="99"/>
      <c r="EFI22" s="99"/>
      <c r="EFJ22" s="99"/>
      <c r="EFK22" s="99"/>
      <c r="EFL22" s="100"/>
      <c r="EFM22" s="99"/>
      <c r="EFN22" s="99"/>
      <c r="EFO22" s="99"/>
      <c r="EFP22" s="99"/>
      <c r="EFQ22" s="100"/>
      <c r="EFR22" s="99"/>
      <c r="EFS22" s="99"/>
      <c r="EFT22" s="99"/>
      <c r="EFU22" s="99"/>
      <c r="EFV22" s="100"/>
      <c r="EFW22" s="99"/>
      <c r="EFX22" s="99"/>
      <c r="EFY22" s="99"/>
      <c r="EFZ22" s="99"/>
      <c r="EGA22" s="100"/>
      <c r="EGB22" s="99"/>
      <c r="EGC22" s="99"/>
      <c r="EGD22" s="99"/>
      <c r="EGE22" s="99"/>
      <c r="EGF22" s="100"/>
      <c r="EGG22" s="99"/>
      <c r="EGH22" s="99"/>
      <c r="EGI22" s="99"/>
      <c r="EGJ22" s="99"/>
      <c r="EGK22" s="100"/>
      <c r="EGL22" s="99"/>
      <c r="EGM22" s="99"/>
      <c r="EGN22" s="99"/>
      <c r="EGO22" s="99"/>
      <c r="EGP22" s="100"/>
      <c r="EGQ22" s="99"/>
      <c r="EGR22" s="99"/>
      <c r="EGS22" s="99"/>
      <c r="EGT22" s="99"/>
      <c r="EGU22" s="100"/>
      <c r="EGV22" s="99"/>
      <c r="EGW22" s="99"/>
      <c r="EGX22" s="99"/>
      <c r="EGY22" s="99"/>
      <c r="EGZ22" s="100"/>
      <c r="EHA22" s="99"/>
      <c r="EHB22" s="99"/>
      <c r="EHC22" s="99"/>
      <c r="EHD22" s="99"/>
      <c r="EHE22" s="100"/>
      <c r="EHF22" s="99"/>
      <c r="EHG22" s="99"/>
      <c r="EHH22" s="99"/>
      <c r="EHI22" s="99"/>
      <c r="EHJ22" s="100"/>
      <c r="EHK22" s="99"/>
      <c r="EHL22" s="99"/>
      <c r="EHM22" s="99"/>
      <c r="EHN22" s="99"/>
      <c r="EHO22" s="100"/>
      <c r="EHP22" s="99"/>
      <c r="EHQ22" s="99"/>
      <c r="EHR22" s="99"/>
      <c r="EHS22" s="99"/>
      <c r="EHT22" s="100"/>
      <c r="EHU22" s="99"/>
      <c r="EHV22" s="99"/>
      <c r="EHW22" s="99"/>
      <c r="EHX22" s="99"/>
      <c r="EHY22" s="100"/>
      <c r="EHZ22" s="99"/>
      <c r="EIA22" s="99"/>
      <c r="EIB22" s="99"/>
      <c r="EIC22" s="99"/>
      <c r="EID22" s="100"/>
      <c r="EIE22" s="99"/>
      <c r="EIF22" s="99"/>
      <c r="EIG22" s="99"/>
      <c r="EIH22" s="99"/>
      <c r="EII22" s="100"/>
      <c r="EIJ22" s="99"/>
      <c r="EIK22" s="99"/>
      <c r="EIL22" s="99"/>
      <c r="EIM22" s="99"/>
      <c r="EIN22" s="100"/>
      <c r="EIO22" s="99"/>
      <c r="EIP22" s="99"/>
      <c r="EIQ22" s="99"/>
      <c r="EIR22" s="99"/>
      <c r="EIS22" s="100"/>
      <c r="EIT22" s="99"/>
      <c r="EIU22" s="99"/>
      <c r="EIV22" s="99"/>
      <c r="EIW22" s="99"/>
      <c r="EIX22" s="100"/>
      <c r="EIY22" s="99"/>
      <c r="EIZ22" s="99"/>
      <c r="EJA22" s="99"/>
      <c r="EJB22" s="99"/>
      <c r="EJC22" s="100"/>
      <c r="EJD22" s="99"/>
      <c r="EJE22" s="99"/>
      <c r="EJF22" s="99"/>
      <c r="EJG22" s="99"/>
      <c r="EJH22" s="100"/>
      <c r="EJI22" s="99"/>
      <c r="EJJ22" s="99"/>
      <c r="EJK22" s="99"/>
      <c r="EJL22" s="99"/>
      <c r="EJM22" s="100"/>
      <c r="EJN22" s="99"/>
      <c r="EJO22" s="99"/>
      <c r="EJP22" s="99"/>
      <c r="EJQ22" s="99"/>
      <c r="EJR22" s="100"/>
      <c r="EJS22" s="99"/>
      <c r="EJT22" s="99"/>
      <c r="EJU22" s="99"/>
      <c r="EJV22" s="99"/>
      <c r="EJW22" s="100"/>
      <c r="EJX22" s="99"/>
      <c r="EJY22" s="99"/>
      <c r="EJZ22" s="99"/>
      <c r="EKA22" s="99"/>
      <c r="EKB22" s="100"/>
      <c r="EKC22" s="99"/>
      <c r="EKD22" s="99"/>
      <c r="EKE22" s="99"/>
      <c r="EKF22" s="99"/>
      <c r="EKG22" s="100"/>
      <c r="EKH22" s="99"/>
      <c r="EKI22" s="99"/>
      <c r="EKJ22" s="99"/>
      <c r="EKK22" s="99"/>
      <c r="EKL22" s="100"/>
      <c r="EKM22" s="99"/>
      <c r="EKN22" s="99"/>
      <c r="EKO22" s="99"/>
      <c r="EKP22" s="99"/>
      <c r="EKQ22" s="100"/>
      <c r="EKR22" s="99"/>
      <c r="EKS22" s="99"/>
      <c r="EKT22" s="99"/>
      <c r="EKU22" s="99"/>
      <c r="EKV22" s="100"/>
      <c r="EKW22" s="99"/>
      <c r="EKX22" s="99"/>
      <c r="EKY22" s="99"/>
      <c r="EKZ22" s="99"/>
      <c r="ELA22" s="100"/>
      <c r="ELB22" s="99"/>
      <c r="ELC22" s="99"/>
      <c r="ELD22" s="99"/>
      <c r="ELE22" s="99"/>
      <c r="ELF22" s="100"/>
      <c r="ELG22" s="99"/>
      <c r="ELH22" s="99"/>
      <c r="ELI22" s="99"/>
      <c r="ELJ22" s="99"/>
      <c r="ELK22" s="100"/>
      <c r="ELL22" s="99"/>
      <c r="ELM22" s="99"/>
      <c r="ELN22" s="99"/>
      <c r="ELO22" s="99"/>
      <c r="ELP22" s="100"/>
      <c r="ELQ22" s="99"/>
      <c r="ELR22" s="99"/>
      <c r="ELS22" s="99"/>
      <c r="ELT22" s="99"/>
      <c r="ELU22" s="100"/>
      <c r="ELV22" s="99"/>
      <c r="ELW22" s="99"/>
      <c r="ELX22" s="99"/>
      <c r="ELY22" s="99"/>
      <c r="ELZ22" s="100"/>
      <c r="EMA22" s="99"/>
      <c r="EMB22" s="99"/>
      <c r="EMC22" s="99"/>
      <c r="EMD22" s="99"/>
      <c r="EME22" s="100"/>
      <c r="EMF22" s="99"/>
      <c r="EMG22" s="99"/>
      <c r="EMH22" s="99"/>
      <c r="EMI22" s="99"/>
      <c r="EMJ22" s="100"/>
      <c r="EMK22" s="99"/>
      <c r="EML22" s="99"/>
      <c r="EMM22" s="99"/>
      <c r="EMN22" s="99"/>
      <c r="EMO22" s="100"/>
      <c r="EMP22" s="99"/>
      <c r="EMQ22" s="99"/>
      <c r="EMR22" s="99"/>
      <c r="EMS22" s="99"/>
      <c r="EMT22" s="100"/>
      <c r="EMU22" s="99"/>
      <c r="EMV22" s="99"/>
      <c r="EMW22" s="99"/>
      <c r="EMX22" s="99"/>
      <c r="EMY22" s="100"/>
      <c r="EMZ22" s="99"/>
      <c r="ENA22" s="99"/>
      <c r="ENB22" s="99"/>
      <c r="ENC22" s="99"/>
      <c r="END22" s="100"/>
      <c r="ENE22" s="99"/>
      <c r="ENF22" s="99"/>
      <c r="ENG22" s="99"/>
      <c r="ENH22" s="99"/>
      <c r="ENI22" s="100"/>
      <c r="ENJ22" s="99"/>
      <c r="ENK22" s="99"/>
      <c r="ENL22" s="99"/>
      <c r="ENM22" s="99"/>
      <c r="ENN22" s="100"/>
      <c r="ENO22" s="99"/>
      <c r="ENP22" s="99"/>
      <c r="ENQ22" s="99"/>
      <c r="ENR22" s="99"/>
      <c r="ENS22" s="100"/>
      <c r="ENT22" s="99"/>
      <c r="ENU22" s="99"/>
      <c r="ENV22" s="99"/>
      <c r="ENW22" s="99"/>
      <c r="ENX22" s="100"/>
      <c r="ENY22" s="99"/>
      <c r="ENZ22" s="99"/>
      <c r="EOA22" s="99"/>
      <c r="EOB22" s="99"/>
      <c r="EOC22" s="100"/>
      <c r="EOD22" s="99"/>
      <c r="EOE22" s="99"/>
      <c r="EOF22" s="99"/>
      <c r="EOG22" s="99"/>
      <c r="EOH22" s="100"/>
      <c r="EOI22" s="99"/>
      <c r="EOJ22" s="99"/>
      <c r="EOK22" s="99"/>
      <c r="EOL22" s="99"/>
      <c r="EOM22" s="100"/>
      <c r="EON22" s="99"/>
      <c r="EOO22" s="99"/>
      <c r="EOP22" s="99"/>
      <c r="EOQ22" s="99"/>
      <c r="EOR22" s="100"/>
      <c r="EOS22" s="99"/>
      <c r="EOT22" s="99"/>
      <c r="EOU22" s="99"/>
      <c r="EOV22" s="99"/>
      <c r="EOW22" s="100"/>
      <c r="EOX22" s="99"/>
      <c r="EOY22" s="99"/>
      <c r="EOZ22" s="99"/>
      <c r="EPA22" s="99"/>
      <c r="EPB22" s="100"/>
      <c r="EPC22" s="99"/>
      <c r="EPD22" s="99"/>
      <c r="EPE22" s="99"/>
      <c r="EPF22" s="99"/>
      <c r="EPG22" s="100"/>
      <c r="EPH22" s="99"/>
      <c r="EPI22" s="99"/>
      <c r="EPJ22" s="99"/>
      <c r="EPK22" s="99"/>
      <c r="EPL22" s="100"/>
      <c r="EPM22" s="99"/>
      <c r="EPN22" s="99"/>
      <c r="EPO22" s="99"/>
      <c r="EPP22" s="99"/>
      <c r="EPQ22" s="100"/>
      <c r="EPR22" s="99"/>
      <c r="EPS22" s="99"/>
      <c r="EPT22" s="99"/>
      <c r="EPU22" s="99"/>
      <c r="EPV22" s="100"/>
      <c r="EPW22" s="99"/>
      <c r="EPX22" s="99"/>
      <c r="EPY22" s="99"/>
      <c r="EPZ22" s="99"/>
      <c r="EQA22" s="100"/>
      <c r="EQB22" s="99"/>
      <c r="EQC22" s="99"/>
      <c r="EQD22" s="99"/>
      <c r="EQE22" s="99"/>
      <c r="EQF22" s="100"/>
      <c r="EQG22" s="99"/>
      <c r="EQH22" s="99"/>
      <c r="EQI22" s="99"/>
      <c r="EQJ22" s="99"/>
      <c r="EQK22" s="100"/>
      <c r="EQL22" s="99"/>
      <c r="EQM22" s="99"/>
      <c r="EQN22" s="99"/>
      <c r="EQO22" s="99"/>
      <c r="EQP22" s="100"/>
      <c r="EQQ22" s="99"/>
      <c r="EQR22" s="99"/>
      <c r="EQS22" s="99"/>
      <c r="EQT22" s="99"/>
      <c r="EQU22" s="100"/>
      <c r="EQV22" s="99"/>
      <c r="EQW22" s="99"/>
      <c r="EQX22" s="99"/>
      <c r="EQY22" s="99"/>
      <c r="EQZ22" s="100"/>
      <c r="ERA22" s="99"/>
      <c r="ERB22" s="99"/>
      <c r="ERC22" s="99"/>
      <c r="ERD22" s="99"/>
      <c r="ERE22" s="100"/>
      <c r="ERF22" s="99"/>
      <c r="ERG22" s="99"/>
      <c r="ERH22" s="99"/>
      <c r="ERI22" s="99"/>
      <c r="ERJ22" s="100"/>
      <c r="ERK22" s="99"/>
      <c r="ERL22" s="99"/>
      <c r="ERM22" s="99"/>
      <c r="ERN22" s="99"/>
      <c r="ERO22" s="100"/>
      <c r="ERP22" s="99"/>
      <c r="ERQ22" s="99"/>
      <c r="ERR22" s="99"/>
      <c r="ERS22" s="99"/>
      <c r="ERT22" s="100"/>
      <c r="ERU22" s="99"/>
      <c r="ERV22" s="99"/>
      <c r="ERW22" s="99"/>
      <c r="ERX22" s="99"/>
      <c r="ERY22" s="100"/>
      <c r="ERZ22" s="99"/>
      <c r="ESA22" s="99"/>
      <c r="ESB22" s="99"/>
      <c r="ESC22" s="99"/>
      <c r="ESD22" s="100"/>
      <c r="ESE22" s="99"/>
      <c r="ESF22" s="99"/>
      <c r="ESG22" s="99"/>
      <c r="ESH22" s="99"/>
      <c r="ESI22" s="100"/>
      <c r="ESJ22" s="99"/>
      <c r="ESK22" s="99"/>
      <c r="ESL22" s="99"/>
      <c r="ESM22" s="99"/>
      <c r="ESN22" s="100"/>
      <c r="ESO22" s="99"/>
      <c r="ESP22" s="99"/>
      <c r="ESQ22" s="99"/>
      <c r="ESR22" s="99"/>
      <c r="ESS22" s="100"/>
      <c r="EST22" s="99"/>
      <c r="ESU22" s="99"/>
      <c r="ESV22" s="99"/>
      <c r="ESW22" s="99"/>
      <c r="ESX22" s="100"/>
      <c r="ESY22" s="99"/>
      <c r="ESZ22" s="99"/>
      <c r="ETA22" s="99"/>
      <c r="ETB22" s="99"/>
      <c r="ETC22" s="100"/>
      <c r="ETD22" s="99"/>
      <c r="ETE22" s="99"/>
      <c r="ETF22" s="99"/>
      <c r="ETG22" s="99"/>
      <c r="ETH22" s="100"/>
      <c r="ETI22" s="99"/>
      <c r="ETJ22" s="99"/>
      <c r="ETK22" s="99"/>
      <c r="ETL22" s="99"/>
      <c r="ETM22" s="100"/>
      <c r="ETN22" s="99"/>
      <c r="ETO22" s="99"/>
      <c r="ETP22" s="99"/>
      <c r="ETQ22" s="99"/>
      <c r="ETR22" s="100"/>
      <c r="ETS22" s="99"/>
      <c r="ETT22" s="99"/>
      <c r="ETU22" s="99"/>
      <c r="ETV22" s="99"/>
      <c r="ETW22" s="100"/>
      <c r="ETX22" s="99"/>
      <c r="ETY22" s="99"/>
      <c r="ETZ22" s="99"/>
      <c r="EUA22" s="99"/>
      <c r="EUB22" s="100"/>
      <c r="EUC22" s="99"/>
      <c r="EUD22" s="99"/>
      <c r="EUE22" s="99"/>
      <c r="EUF22" s="99"/>
      <c r="EUG22" s="100"/>
      <c r="EUH22" s="99"/>
      <c r="EUI22" s="99"/>
      <c r="EUJ22" s="99"/>
      <c r="EUK22" s="99"/>
      <c r="EUL22" s="100"/>
      <c r="EUM22" s="99"/>
      <c r="EUN22" s="99"/>
      <c r="EUO22" s="99"/>
      <c r="EUP22" s="99"/>
      <c r="EUQ22" s="100"/>
      <c r="EUR22" s="99"/>
      <c r="EUS22" s="99"/>
      <c r="EUT22" s="99"/>
      <c r="EUU22" s="99"/>
      <c r="EUV22" s="100"/>
      <c r="EUW22" s="99"/>
      <c r="EUX22" s="99"/>
      <c r="EUY22" s="99"/>
      <c r="EUZ22" s="99"/>
      <c r="EVA22" s="100"/>
      <c r="EVB22" s="99"/>
      <c r="EVC22" s="99"/>
      <c r="EVD22" s="99"/>
      <c r="EVE22" s="99"/>
      <c r="EVF22" s="100"/>
      <c r="EVG22" s="99"/>
      <c r="EVH22" s="99"/>
      <c r="EVI22" s="99"/>
      <c r="EVJ22" s="99"/>
      <c r="EVK22" s="100"/>
      <c r="EVL22" s="99"/>
      <c r="EVM22" s="99"/>
      <c r="EVN22" s="99"/>
      <c r="EVO22" s="99"/>
      <c r="EVP22" s="100"/>
      <c r="EVQ22" s="99"/>
      <c r="EVR22" s="99"/>
      <c r="EVS22" s="99"/>
      <c r="EVT22" s="99"/>
      <c r="EVU22" s="100"/>
      <c r="EVV22" s="99"/>
      <c r="EVW22" s="99"/>
      <c r="EVX22" s="99"/>
      <c r="EVY22" s="99"/>
      <c r="EVZ22" s="100"/>
      <c r="EWA22" s="99"/>
      <c r="EWB22" s="99"/>
      <c r="EWC22" s="99"/>
      <c r="EWD22" s="99"/>
      <c r="EWE22" s="100"/>
      <c r="EWF22" s="99"/>
      <c r="EWG22" s="99"/>
      <c r="EWH22" s="99"/>
      <c r="EWI22" s="99"/>
      <c r="EWJ22" s="100"/>
      <c r="EWK22" s="99"/>
      <c r="EWL22" s="99"/>
      <c r="EWM22" s="99"/>
      <c r="EWN22" s="99"/>
      <c r="EWO22" s="100"/>
      <c r="EWP22" s="99"/>
      <c r="EWQ22" s="99"/>
      <c r="EWR22" s="99"/>
      <c r="EWS22" s="99"/>
      <c r="EWT22" s="100"/>
      <c r="EWU22" s="99"/>
      <c r="EWV22" s="99"/>
      <c r="EWW22" s="99"/>
      <c r="EWX22" s="99"/>
      <c r="EWY22" s="100"/>
      <c r="EWZ22" s="99"/>
      <c r="EXA22" s="99"/>
      <c r="EXB22" s="99"/>
      <c r="EXC22" s="99"/>
      <c r="EXD22" s="100"/>
      <c r="EXE22" s="99"/>
      <c r="EXF22" s="99"/>
      <c r="EXG22" s="99"/>
      <c r="EXH22" s="99"/>
      <c r="EXI22" s="100"/>
      <c r="EXJ22" s="99"/>
      <c r="EXK22" s="99"/>
      <c r="EXL22" s="99"/>
      <c r="EXM22" s="99"/>
      <c r="EXN22" s="100"/>
      <c r="EXO22" s="99"/>
      <c r="EXP22" s="99"/>
      <c r="EXQ22" s="99"/>
      <c r="EXR22" s="99"/>
      <c r="EXS22" s="100"/>
      <c r="EXT22" s="99"/>
      <c r="EXU22" s="99"/>
      <c r="EXV22" s="99"/>
      <c r="EXW22" s="99"/>
      <c r="EXX22" s="100"/>
      <c r="EXY22" s="99"/>
      <c r="EXZ22" s="99"/>
      <c r="EYA22" s="99"/>
      <c r="EYB22" s="99"/>
      <c r="EYC22" s="100"/>
      <c r="EYD22" s="99"/>
      <c r="EYE22" s="99"/>
      <c r="EYF22" s="99"/>
      <c r="EYG22" s="99"/>
      <c r="EYH22" s="100"/>
      <c r="EYI22" s="99"/>
      <c r="EYJ22" s="99"/>
      <c r="EYK22" s="99"/>
      <c r="EYL22" s="99"/>
      <c r="EYM22" s="100"/>
      <c r="EYN22" s="99"/>
      <c r="EYO22" s="99"/>
      <c r="EYP22" s="99"/>
      <c r="EYQ22" s="99"/>
      <c r="EYR22" s="100"/>
      <c r="EYS22" s="99"/>
      <c r="EYT22" s="99"/>
      <c r="EYU22" s="99"/>
      <c r="EYV22" s="99"/>
      <c r="EYW22" s="100"/>
      <c r="EYX22" s="99"/>
      <c r="EYY22" s="99"/>
      <c r="EYZ22" s="99"/>
      <c r="EZA22" s="99"/>
      <c r="EZB22" s="100"/>
      <c r="EZC22" s="99"/>
      <c r="EZD22" s="99"/>
      <c r="EZE22" s="99"/>
      <c r="EZF22" s="99"/>
      <c r="EZG22" s="100"/>
      <c r="EZH22" s="99"/>
      <c r="EZI22" s="99"/>
      <c r="EZJ22" s="99"/>
      <c r="EZK22" s="99"/>
      <c r="EZL22" s="100"/>
      <c r="EZM22" s="99"/>
      <c r="EZN22" s="99"/>
      <c r="EZO22" s="99"/>
      <c r="EZP22" s="99"/>
      <c r="EZQ22" s="100"/>
      <c r="EZR22" s="99"/>
      <c r="EZS22" s="99"/>
      <c r="EZT22" s="99"/>
      <c r="EZU22" s="99"/>
      <c r="EZV22" s="100"/>
      <c r="EZW22" s="99"/>
      <c r="EZX22" s="99"/>
      <c r="EZY22" s="99"/>
      <c r="EZZ22" s="99"/>
      <c r="FAA22" s="100"/>
      <c r="FAB22" s="99"/>
      <c r="FAC22" s="99"/>
      <c r="FAD22" s="99"/>
      <c r="FAE22" s="99"/>
      <c r="FAF22" s="100"/>
      <c r="FAG22" s="99"/>
      <c r="FAH22" s="99"/>
      <c r="FAI22" s="99"/>
      <c r="FAJ22" s="99"/>
      <c r="FAK22" s="100"/>
      <c r="FAL22" s="99"/>
      <c r="FAM22" s="99"/>
      <c r="FAN22" s="99"/>
      <c r="FAO22" s="99"/>
      <c r="FAP22" s="100"/>
      <c r="FAQ22" s="99"/>
      <c r="FAR22" s="99"/>
      <c r="FAS22" s="99"/>
      <c r="FAT22" s="99"/>
      <c r="FAU22" s="100"/>
      <c r="FAV22" s="99"/>
      <c r="FAW22" s="99"/>
      <c r="FAX22" s="99"/>
      <c r="FAY22" s="99"/>
      <c r="FAZ22" s="100"/>
      <c r="FBA22" s="99"/>
      <c r="FBB22" s="99"/>
      <c r="FBC22" s="99"/>
      <c r="FBD22" s="99"/>
      <c r="FBE22" s="100"/>
      <c r="FBF22" s="99"/>
      <c r="FBG22" s="99"/>
      <c r="FBH22" s="99"/>
      <c r="FBI22" s="99"/>
      <c r="FBJ22" s="100"/>
      <c r="FBK22" s="99"/>
      <c r="FBL22" s="99"/>
      <c r="FBM22" s="99"/>
      <c r="FBN22" s="99"/>
      <c r="FBO22" s="100"/>
      <c r="FBP22" s="99"/>
      <c r="FBQ22" s="99"/>
      <c r="FBR22" s="99"/>
      <c r="FBS22" s="99"/>
      <c r="FBT22" s="100"/>
      <c r="FBU22" s="99"/>
      <c r="FBV22" s="99"/>
      <c r="FBW22" s="99"/>
      <c r="FBX22" s="99"/>
      <c r="FBY22" s="100"/>
      <c r="FBZ22" s="99"/>
      <c r="FCA22" s="99"/>
      <c r="FCB22" s="99"/>
      <c r="FCC22" s="99"/>
      <c r="FCD22" s="100"/>
      <c r="FCE22" s="99"/>
      <c r="FCF22" s="99"/>
      <c r="FCG22" s="99"/>
      <c r="FCH22" s="99"/>
      <c r="FCI22" s="100"/>
      <c r="FCJ22" s="99"/>
      <c r="FCK22" s="99"/>
      <c r="FCL22" s="99"/>
      <c r="FCM22" s="99"/>
      <c r="FCN22" s="100"/>
      <c r="FCO22" s="99"/>
      <c r="FCP22" s="99"/>
      <c r="FCQ22" s="99"/>
      <c r="FCR22" s="99"/>
      <c r="FCS22" s="100"/>
      <c r="FCT22" s="99"/>
      <c r="FCU22" s="99"/>
      <c r="FCV22" s="99"/>
      <c r="FCW22" s="99"/>
      <c r="FCX22" s="100"/>
      <c r="FCY22" s="99"/>
      <c r="FCZ22" s="99"/>
      <c r="FDA22" s="99"/>
      <c r="FDB22" s="99"/>
      <c r="FDC22" s="100"/>
      <c r="FDD22" s="99"/>
      <c r="FDE22" s="99"/>
      <c r="FDF22" s="99"/>
      <c r="FDG22" s="99"/>
      <c r="FDH22" s="100"/>
      <c r="FDI22" s="99"/>
      <c r="FDJ22" s="99"/>
      <c r="FDK22" s="99"/>
      <c r="FDL22" s="99"/>
      <c r="FDM22" s="100"/>
      <c r="FDN22" s="99"/>
      <c r="FDO22" s="99"/>
      <c r="FDP22" s="99"/>
      <c r="FDQ22" s="99"/>
      <c r="FDR22" s="100"/>
      <c r="FDS22" s="99"/>
      <c r="FDT22" s="99"/>
      <c r="FDU22" s="99"/>
      <c r="FDV22" s="99"/>
      <c r="FDW22" s="100"/>
      <c r="FDX22" s="99"/>
      <c r="FDY22" s="99"/>
      <c r="FDZ22" s="99"/>
      <c r="FEA22" s="99"/>
      <c r="FEB22" s="100"/>
      <c r="FEC22" s="99"/>
      <c r="FED22" s="99"/>
      <c r="FEE22" s="99"/>
      <c r="FEF22" s="99"/>
      <c r="FEG22" s="100"/>
      <c r="FEH22" s="99"/>
      <c r="FEI22" s="99"/>
      <c r="FEJ22" s="99"/>
      <c r="FEK22" s="99"/>
      <c r="FEL22" s="100"/>
      <c r="FEM22" s="99"/>
      <c r="FEN22" s="99"/>
      <c r="FEO22" s="99"/>
      <c r="FEP22" s="99"/>
      <c r="FEQ22" s="100"/>
      <c r="FER22" s="99"/>
      <c r="FES22" s="99"/>
      <c r="FET22" s="99"/>
      <c r="FEU22" s="99"/>
      <c r="FEV22" s="100"/>
      <c r="FEW22" s="99"/>
      <c r="FEX22" s="99"/>
      <c r="FEY22" s="99"/>
      <c r="FEZ22" s="99"/>
      <c r="FFA22" s="100"/>
      <c r="FFB22" s="99"/>
      <c r="FFC22" s="99"/>
      <c r="FFD22" s="99"/>
      <c r="FFE22" s="99"/>
      <c r="FFF22" s="100"/>
      <c r="FFG22" s="99"/>
      <c r="FFH22" s="99"/>
      <c r="FFI22" s="99"/>
      <c r="FFJ22" s="99"/>
      <c r="FFK22" s="100"/>
      <c r="FFL22" s="99"/>
      <c r="FFM22" s="99"/>
      <c r="FFN22" s="99"/>
      <c r="FFO22" s="99"/>
      <c r="FFP22" s="100"/>
      <c r="FFQ22" s="99"/>
      <c r="FFR22" s="99"/>
      <c r="FFS22" s="99"/>
      <c r="FFT22" s="99"/>
      <c r="FFU22" s="100"/>
      <c r="FFV22" s="99"/>
      <c r="FFW22" s="99"/>
      <c r="FFX22" s="99"/>
      <c r="FFY22" s="99"/>
      <c r="FFZ22" s="100"/>
      <c r="FGA22" s="99"/>
      <c r="FGB22" s="99"/>
      <c r="FGC22" s="99"/>
      <c r="FGD22" s="99"/>
      <c r="FGE22" s="100"/>
      <c r="FGF22" s="99"/>
      <c r="FGG22" s="99"/>
      <c r="FGH22" s="99"/>
      <c r="FGI22" s="99"/>
      <c r="FGJ22" s="100"/>
      <c r="FGK22" s="99"/>
      <c r="FGL22" s="99"/>
      <c r="FGM22" s="99"/>
      <c r="FGN22" s="99"/>
      <c r="FGO22" s="100"/>
      <c r="FGP22" s="99"/>
      <c r="FGQ22" s="99"/>
      <c r="FGR22" s="99"/>
      <c r="FGS22" s="99"/>
      <c r="FGT22" s="100"/>
      <c r="FGU22" s="99"/>
      <c r="FGV22" s="99"/>
      <c r="FGW22" s="99"/>
      <c r="FGX22" s="99"/>
      <c r="FGY22" s="100"/>
      <c r="FGZ22" s="99"/>
      <c r="FHA22" s="99"/>
      <c r="FHB22" s="99"/>
      <c r="FHC22" s="99"/>
      <c r="FHD22" s="100"/>
      <c r="FHE22" s="99"/>
      <c r="FHF22" s="99"/>
      <c r="FHG22" s="99"/>
      <c r="FHH22" s="99"/>
      <c r="FHI22" s="100"/>
      <c r="FHJ22" s="99"/>
      <c r="FHK22" s="99"/>
      <c r="FHL22" s="99"/>
      <c r="FHM22" s="99"/>
      <c r="FHN22" s="100"/>
      <c r="FHO22" s="99"/>
      <c r="FHP22" s="99"/>
      <c r="FHQ22" s="99"/>
      <c r="FHR22" s="99"/>
      <c r="FHS22" s="100"/>
      <c r="FHT22" s="99"/>
      <c r="FHU22" s="99"/>
      <c r="FHV22" s="99"/>
      <c r="FHW22" s="99"/>
      <c r="FHX22" s="100"/>
      <c r="FHY22" s="99"/>
      <c r="FHZ22" s="99"/>
      <c r="FIA22" s="99"/>
      <c r="FIB22" s="99"/>
      <c r="FIC22" s="100"/>
      <c r="FID22" s="99"/>
      <c r="FIE22" s="99"/>
      <c r="FIF22" s="99"/>
      <c r="FIG22" s="99"/>
      <c r="FIH22" s="100"/>
      <c r="FII22" s="99"/>
      <c r="FIJ22" s="99"/>
      <c r="FIK22" s="99"/>
      <c r="FIL22" s="99"/>
      <c r="FIM22" s="100"/>
      <c r="FIN22" s="99"/>
      <c r="FIO22" s="99"/>
      <c r="FIP22" s="99"/>
      <c r="FIQ22" s="99"/>
      <c r="FIR22" s="100"/>
      <c r="FIS22" s="99"/>
      <c r="FIT22" s="99"/>
      <c r="FIU22" s="99"/>
      <c r="FIV22" s="99"/>
      <c r="FIW22" s="100"/>
      <c r="FIX22" s="99"/>
      <c r="FIY22" s="99"/>
      <c r="FIZ22" s="99"/>
      <c r="FJA22" s="99"/>
      <c r="FJB22" s="100"/>
      <c r="FJC22" s="99"/>
      <c r="FJD22" s="99"/>
      <c r="FJE22" s="99"/>
      <c r="FJF22" s="99"/>
      <c r="FJG22" s="100"/>
      <c r="FJH22" s="99"/>
      <c r="FJI22" s="99"/>
      <c r="FJJ22" s="99"/>
      <c r="FJK22" s="99"/>
      <c r="FJL22" s="100"/>
      <c r="FJM22" s="99"/>
      <c r="FJN22" s="99"/>
      <c r="FJO22" s="99"/>
      <c r="FJP22" s="99"/>
      <c r="FJQ22" s="100"/>
      <c r="FJR22" s="99"/>
      <c r="FJS22" s="99"/>
      <c r="FJT22" s="99"/>
      <c r="FJU22" s="99"/>
      <c r="FJV22" s="100"/>
      <c r="FJW22" s="99"/>
      <c r="FJX22" s="99"/>
      <c r="FJY22" s="99"/>
      <c r="FJZ22" s="99"/>
      <c r="FKA22" s="100"/>
      <c r="FKB22" s="99"/>
      <c r="FKC22" s="99"/>
      <c r="FKD22" s="99"/>
      <c r="FKE22" s="99"/>
      <c r="FKF22" s="100"/>
      <c r="FKG22" s="99"/>
      <c r="FKH22" s="99"/>
      <c r="FKI22" s="99"/>
      <c r="FKJ22" s="99"/>
      <c r="FKK22" s="100"/>
      <c r="FKL22" s="99"/>
      <c r="FKM22" s="99"/>
      <c r="FKN22" s="99"/>
      <c r="FKO22" s="99"/>
      <c r="FKP22" s="100"/>
      <c r="FKQ22" s="99"/>
      <c r="FKR22" s="99"/>
      <c r="FKS22" s="99"/>
      <c r="FKT22" s="99"/>
      <c r="FKU22" s="100"/>
      <c r="FKV22" s="99"/>
      <c r="FKW22" s="99"/>
      <c r="FKX22" s="99"/>
      <c r="FKY22" s="99"/>
      <c r="FKZ22" s="100"/>
      <c r="FLA22" s="99"/>
      <c r="FLB22" s="99"/>
      <c r="FLC22" s="99"/>
      <c r="FLD22" s="99"/>
      <c r="FLE22" s="100"/>
      <c r="FLF22" s="99"/>
      <c r="FLG22" s="99"/>
      <c r="FLH22" s="99"/>
      <c r="FLI22" s="99"/>
      <c r="FLJ22" s="100"/>
      <c r="FLK22" s="99"/>
      <c r="FLL22" s="99"/>
      <c r="FLM22" s="99"/>
      <c r="FLN22" s="99"/>
      <c r="FLO22" s="100"/>
      <c r="FLP22" s="99"/>
      <c r="FLQ22" s="99"/>
      <c r="FLR22" s="99"/>
      <c r="FLS22" s="99"/>
      <c r="FLT22" s="100"/>
      <c r="FLU22" s="99"/>
      <c r="FLV22" s="99"/>
      <c r="FLW22" s="99"/>
      <c r="FLX22" s="99"/>
      <c r="FLY22" s="100"/>
      <c r="FLZ22" s="99"/>
      <c r="FMA22" s="99"/>
      <c r="FMB22" s="99"/>
      <c r="FMC22" s="99"/>
      <c r="FMD22" s="100"/>
      <c r="FME22" s="99"/>
      <c r="FMF22" s="99"/>
      <c r="FMG22" s="99"/>
      <c r="FMH22" s="99"/>
      <c r="FMI22" s="100"/>
      <c r="FMJ22" s="99"/>
      <c r="FMK22" s="99"/>
      <c r="FML22" s="99"/>
      <c r="FMM22" s="99"/>
      <c r="FMN22" s="100"/>
      <c r="FMO22" s="99"/>
      <c r="FMP22" s="99"/>
      <c r="FMQ22" s="99"/>
      <c r="FMR22" s="99"/>
      <c r="FMS22" s="100"/>
      <c r="FMT22" s="99"/>
      <c r="FMU22" s="99"/>
      <c r="FMV22" s="99"/>
      <c r="FMW22" s="99"/>
      <c r="FMX22" s="100"/>
      <c r="FMY22" s="99"/>
      <c r="FMZ22" s="99"/>
      <c r="FNA22" s="99"/>
      <c r="FNB22" s="99"/>
      <c r="FNC22" s="100"/>
      <c r="FND22" s="99"/>
      <c r="FNE22" s="99"/>
      <c r="FNF22" s="99"/>
      <c r="FNG22" s="99"/>
      <c r="FNH22" s="100"/>
      <c r="FNI22" s="99"/>
      <c r="FNJ22" s="99"/>
      <c r="FNK22" s="99"/>
      <c r="FNL22" s="99"/>
      <c r="FNM22" s="100"/>
      <c r="FNN22" s="99"/>
      <c r="FNO22" s="99"/>
      <c r="FNP22" s="99"/>
      <c r="FNQ22" s="99"/>
      <c r="FNR22" s="100"/>
      <c r="FNS22" s="99"/>
      <c r="FNT22" s="99"/>
      <c r="FNU22" s="99"/>
      <c r="FNV22" s="99"/>
      <c r="FNW22" s="100"/>
      <c r="FNX22" s="99"/>
      <c r="FNY22" s="99"/>
      <c r="FNZ22" s="99"/>
      <c r="FOA22" s="99"/>
      <c r="FOB22" s="100"/>
      <c r="FOC22" s="99"/>
      <c r="FOD22" s="99"/>
      <c r="FOE22" s="99"/>
      <c r="FOF22" s="99"/>
      <c r="FOG22" s="100"/>
      <c r="FOH22" s="99"/>
      <c r="FOI22" s="99"/>
      <c r="FOJ22" s="99"/>
      <c r="FOK22" s="99"/>
      <c r="FOL22" s="100"/>
      <c r="FOM22" s="99"/>
      <c r="FON22" s="99"/>
      <c r="FOO22" s="99"/>
      <c r="FOP22" s="99"/>
      <c r="FOQ22" s="100"/>
      <c r="FOR22" s="99"/>
      <c r="FOS22" s="99"/>
      <c r="FOT22" s="99"/>
      <c r="FOU22" s="99"/>
      <c r="FOV22" s="100"/>
      <c r="FOW22" s="99"/>
      <c r="FOX22" s="99"/>
      <c r="FOY22" s="99"/>
      <c r="FOZ22" s="99"/>
      <c r="FPA22" s="100"/>
      <c r="FPB22" s="99"/>
      <c r="FPC22" s="99"/>
      <c r="FPD22" s="99"/>
      <c r="FPE22" s="99"/>
      <c r="FPF22" s="100"/>
      <c r="FPG22" s="99"/>
      <c r="FPH22" s="99"/>
      <c r="FPI22" s="99"/>
      <c r="FPJ22" s="99"/>
      <c r="FPK22" s="100"/>
      <c r="FPL22" s="99"/>
      <c r="FPM22" s="99"/>
      <c r="FPN22" s="99"/>
      <c r="FPO22" s="99"/>
      <c r="FPP22" s="100"/>
      <c r="FPQ22" s="99"/>
      <c r="FPR22" s="99"/>
      <c r="FPS22" s="99"/>
      <c r="FPT22" s="99"/>
      <c r="FPU22" s="100"/>
      <c r="FPV22" s="99"/>
      <c r="FPW22" s="99"/>
      <c r="FPX22" s="99"/>
      <c r="FPY22" s="99"/>
      <c r="FPZ22" s="100"/>
      <c r="FQA22" s="99"/>
      <c r="FQB22" s="99"/>
      <c r="FQC22" s="99"/>
      <c r="FQD22" s="99"/>
      <c r="FQE22" s="100"/>
      <c r="FQF22" s="99"/>
      <c r="FQG22" s="99"/>
      <c r="FQH22" s="99"/>
      <c r="FQI22" s="99"/>
      <c r="FQJ22" s="100"/>
      <c r="FQK22" s="99"/>
      <c r="FQL22" s="99"/>
      <c r="FQM22" s="99"/>
      <c r="FQN22" s="99"/>
      <c r="FQO22" s="100"/>
      <c r="FQP22" s="99"/>
      <c r="FQQ22" s="99"/>
      <c r="FQR22" s="99"/>
      <c r="FQS22" s="99"/>
      <c r="FQT22" s="100"/>
      <c r="FQU22" s="99"/>
      <c r="FQV22" s="99"/>
      <c r="FQW22" s="99"/>
      <c r="FQX22" s="99"/>
      <c r="FQY22" s="100"/>
      <c r="FQZ22" s="99"/>
      <c r="FRA22" s="99"/>
      <c r="FRB22" s="99"/>
      <c r="FRC22" s="99"/>
      <c r="FRD22" s="100"/>
      <c r="FRE22" s="99"/>
      <c r="FRF22" s="99"/>
      <c r="FRG22" s="99"/>
      <c r="FRH22" s="99"/>
      <c r="FRI22" s="100"/>
      <c r="FRJ22" s="99"/>
      <c r="FRK22" s="99"/>
      <c r="FRL22" s="99"/>
      <c r="FRM22" s="99"/>
      <c r="FRN22" s="100"/>
      <c r="FRO22" s="99"/>
      <c r="FRP22" s="99"/>
      <c r="FRQ22" s="99"/>
      <c r="FRR22" s="99"/>
      <c r="FRS22" s="100"/>
      <c r="FRT22" s="99"/>
      <c r="FRU22" s="99"/>
      <c r="FRV22" s="99"/>
      <c r="FRW22" s="99"/>
      <c r="FRX22" s="100"/>
      <c r="FRY22" s="99"/>
      <c r="FRZ22" s="99"/>
      <c r="FSA22" s="99"/>
      <c r="FSB22" s="99"/>
      <c r="FSC22" s="100"/>
      <c r="FSD22" s="99"/>
      <c r="FSE22" s="99"/>
      <c r="FSF22" s="99"/>
      <c r="FSG22" s="99"/>
      <c r="FSH22" s="100"/>
      <c r="FSI22" s="99"/>
      <c r="FSJ22" s="99"/>
      <c r="FSK22" s="99"/>
      <c r="FSL22" s="99"/>
      <c r="FSM22" s="100"/>
      <c r="FSN22" s="99"/>
      <c r="FSO22" s="99"/>
      <c r="FSP22" s="99"/>
      <c r="FSQ22" s="99"/>
      <c r="FSR22" s="100"/>
      <c r="FSS22" s="99"/>
      <c r="FST22" s="99"/>
      <c r="FSU22" s="99"/>
      <c r="FSV22" s="99"/>
      <c r="FSW22" s="100"/>
      <c r="FSX22" s="99"/>
      <c r="FSY22" s="99"/>
      <c r="FSZ22" s="99"/>
      <c r="FTA22" s="99"/>
      <c r="FTB22" s="100"/>
      <c r="FTC22" s="99"/>
      <c r="FTD22" s="99"/>
      <c r="FTE22" s="99"/>
      <c r="FTF22" s="99"/>
      <c r="FTG22" s="100"/>
      <c r="FTH22" s="99"/>
      <c r="FTI22" s="99"/>
      <c r="FTJ22" s="99"/>
      <c r="FTK22" s="99"/>
      <c r="FTL22" s="100"/>
      <c r="FTM22" s="99"/>
      <c r="FTN22" s="99"/>
      <c r="FTO22" s="99"/>
      <c r="FTP22" s="99"/>
      <c r="FTQ22" s="100"/>
      <c r="FTR22" s="99"/>
      <c r="FTS22" s="99"/>
      <c r="FTT22" s="99"/>
      <c r="FTU22" s="99"/>
      <c r="FTV22" s="100"/>
      <c r="FTW22" s="99"/>
      <c r="FTX22" s="99"/>
      <c r="FTY22" s="99"/>
      <c r="FTZ22" s="99"/>
      <c r="FUA22" s="100"/>
      <c r="FUB22" s="99"/>
      <c r="FUC22" s="99"/>
      <c r="FUD22" s="99"/>
      <c r="FUE22" s="99"/>
      <c r="FUF22" s="100"/>
      <c r="FUG22" s="99"/>
      <c r="FUH22" s="99"/>
      <c r="FUI22" s="99"/>
      <c r="FUJ22" s="99"/>
      <c r="FUK22" s="100"/>
      <c r="FUL22" s="99"/>
      <c r="FUM22" s="99"/>
      <c r="FUN22" s="99"/>
      <c r="FUO22" s="99"/>
      <c r="FUP22" s="100"/>
      <c r="FUQ22" s="99"/>
      <c r="FUR22" s="99"/>
      <c r="FUS22" s="99"/>
      <c r="FUT22" s="99"/>
      <c r="FUU22" s="100"/>
      <c r="FUV22" s="99"/>
      <c r="FUW22" s="99"/>
      <c r="FUX22" s="99"/>
      <c r="FUY22" s="99"/>
      <c r="FUZ22" s="100"/>
      <c r="FVA22" s="99"/>
      <c r="FVB22" s="99"/>
      <c r="FVC22" s="99"/>
      <c r="FVD22" s="99"/>
      <c r="FVE22" s="100"/>
      <c r="FVF22" s="99"/>
      <c r="FVG22" s="99"/>
      <c r="FVH22" s="99"/>
      <c r="FVI22" s="99"/>
      <c r="FVJ22" s="100"/>
      <c r="FVK22" s="99"/>
      <c r="FVL22" s="99"/>
      <c r="FVM22" s="99"/>
      <c r="FVN22" s="99"/>
      <c r="FVO22" s="100"/>
      <c r="FVP22" s="99"/>
      <c r="FVQ22" s="99"/>
      <c r="FVR22" s="99"/>
      <c r="FVS22" s="99"/>
      <c r="FVT22" s="100"/>
      <c r="FVU22" s="99"/>
      <c r="FVV22" s="99"/>
      <c r="FVW22" s="99"/>
      <c r="FVX22" s="99"/>
      <c r="FVY22" s="100"/>
      <c r="FVZ22" s="99"/>
      <c r="FWA22" s="99"/>
      <c r="FWB22" s="99"/>
      <c r="FWC22" s="99"/>
      <c r="FWD22" s="100"/>
      <c r="FWE22" s="99"/>
      <c r="FWF22" s="99"/>
      <c r="FWG22" s="99"/>
      <c r="FWH22" s="99"/>
      <c r="FWI22" s="100"/>
      <c r="FWJ22" s="99"/>
      <c r="FWK22" s="99"/>
      <c r="FWL22" s="99"/>
      <c r="FWM22" s="99"/>
      <c r="FWN22" s="100"/>
      <c r="FWO22" s="99"/>
      <c r="FWP22" s="99"/>
      <c r="FWQ22" s="99"/>
      <c r="FWR22" s="99"/>
      <c r="FWS22" s="100"/>
      <c r="FWT22" s="99"/>
      <c r="FWU22" s="99"/>
      <c r="FWV22" s="99"/>
      <c r="FWW22" s="99"/>
      <c r="FWX22" s="100"/>
      <c r="FWY22" s="99"/>
      <c r="FWZ22" s="99"/>
      <c r="FXA22" s="99"/>
      <c r="FXB22" s="99"/>
      <c r="FXC22" s="100"/>
      <c r="FXD22" s="99"/>
      <c r="FXE22" s="99"/>
      <c r="FXF22" s="99"/>
      <c r="FXG22" s="99"/>
      <c r="FXH22" s="100"/>
      <c r="FXI22" s="99"/>
      <c r="FXJ22" s="99"/>
      <c r="FXK22" s="99"/>
      <c r="FXL22" s="99"/>
      <c r="FXM22" s="100"/>
      <c r="FXN22" s="99"/>
      <c r="FXO22" s="99"/>
      <c r="FXP22" s="99"/>
      <c r="FXQ22" s="99"/>
      <c r="FXR22" s="100"/>
      <c r="FXS22" s="99"/>
      <c r="FXT22" s="99"/>
      <c r="FXU22" s="99"/>
      <c r="FXV22" s="99"/>
      <c r="FXW22" s="100"/>
      <c r="FXX22" s="99"/>
      <c r="FXY22" s="99"/>
      <c r="FXZ22" s="99"/>
      <c r="FYA22" s="99"/>
      <c r="FYB22" s="100"/>
      <c r="FYC22" s="99"/>
      <c r="FYD22" s="99"/>
      <c r="FYE22" s="99"/>
      <c r="FYF22" s="99"/>
      <c r="FYG22" s="100"/>
      <c r="FYH22" s="99"/>
      <c r="FYI22" s="99"/>
      <c r="FYJ22" s="99"/>
      <c r="FYK22" s="99"/>
      <c r="FYL22" s="100"/>
      <c r="FYM22" s="99"/>
      <c r="FYN22" s="99"/>
      <c r="FYO22" s="99"/>
      <c r="FYP22" s="99"/>
      <c r="FYQ22" s="100"/>
      <c r="FYR22" s="99"/>
      <c r="FYS22" s="99"/>
      <c r="FYT22" s="99"/>
      <c r="FYU22" s="99"/>
      <c r="FYV22" s="100"/>
      <c r="FYW22" s="99"/>
      <c r="FYX22" s="99"/>
      <c r="FYY22" s="99"/>
      <c r="FYZ22" s="99"/>
      <c r="FZA22" s="100"/>
      <c r="FZB22" s="99"/>
      <c r="FZC22" s="99"/>
      <c r="FZD22" s="99"/>
      <c r="FZE22" s="99"/>
      <c r="FZF22" s="100"/>
      <c r="FZG22" s="99"/>
      <c r="FZH22" s="99"/>
      <c r="FZI22" s="99"/>
      <c r="FZJ22" s="99"/>
      <c r="FZK22" s="100"/>
      <c r="FZL22" s="99"/>
      <c r="FZM22" s="99"/>
      <c r="FZN22" s="99"/>
      <c r="FZO22" s="99"/>
      <c r="FZP22" s="100"/>
      <c r="FZQ22" s="99"/>
      <c r="FZR22" s="99"/>
      <c r="FZS22" s="99"/>
      <c r="FZT22" s="99"/>
      <c r="FZU22" s="100"/>
      <c r="FZV22" s="99"/>
      <c r="FZW22" s="99"/>
      <c r="FZX22" s="99"/>
      <c r="FZY22" s="99"/>
      <c r="FZZ22" s="100"/>
      <c r="GAA22" s="99"/>
      <c r="GAB22" s="99"/>
      <c r="GAC22" s="99"/>
      <c r="GAD22" s="99"/>
      <c r="GAE22" s="100"/>
      <c r="GAF22" s="99"/>
      <c r="GAG22" s="99"/>
      <c r="GAH22" s="99"/>
      <c r="GAI22" s="99"/>
      <c r="GAJ22" s="100"/>
      <c r="GAK22" s="99"/>
      <c r="GAL22" s="99"/>
      <c r="GAM22" s="99"/>
      <c r="GAN22" s="99"/>
      <c r="GAO22" s="100"/>
      <c r="GAP22" s="99"/>
      <c r="GAQ22" s="99"/>
      <c r="GAR22" s="99"/>
      <c r="GAS22" s="99"/>
      <c r="GAT22" s="100"/>
      <c r="GAU22" s="99"/>
      <c r="GAV22" s="99"/>
      <c r="GAW22" s="99"/>
      <c r="GAX22" s="99"/>
      <c r="GAY22" s="100"/>
      <c r="GAZ22" s="99"/>
      <c r="GBA22" s="99"/>
      <c r="GBB22" s="99"/>
      <c r="GBC22" s="99"/>
      <c r="GBD22" s="100"/>
      <c r="GBE22" s="99"/>
      <c r="GBF22" s="99"/>
      <c r="GBG22" s="99"/>
      <c r="GBH22" s="99"/>
      <c r="GBI22" s="100"/>
      <c r="GBJ22" s="99"/>
      <c r="GBK22" s="99"/>
      <c r="GBL22" s="99"/>
      <c r="GBM22" s="99"/>
      <c r="GBN22" s="100"/>
      <c r="GBO22" s="99"/>
      <c r="GBP22" s="99"/>
      <c r="GBQ22" s="99"/>
      <c r="GBR22" s="99"/>
      <c r="GBS22" s="100"/>
      <c r="GBT22" s="99"/>
      <c r="GBU22" s="99"/>
      <c r="GBV22" s="99"/>
      <c r="GBW22" s="99"/>
      <c r="GBX22" s="100"/>
      <c r="GBY22" s="99"/>
      <c r="GBZ22" s="99"/>
      <c r="GCA22" s="99"/>
      <c r="GCB22" s="99"/>
      <c r="GCC22" s="100"/>
      <c r="GCD22" s="99"/>
      <c r="GCE22" s="99"/>
      <c r="GCF22" s="99"/>
      <c r="GCG22" s="99"/>
      <c r="GCH22" s="100"/>
      <c r="GCI22" s="99"/>
      <c r="GCJ22" s="99"/>
      <c r="GCK22" s="99"/>
      <c r="GCL22" s="99"/>
      <c r="GCM22" s="100"/>
      <c r="GCN22" s="99"/>
      <c r="GCO22" s="99"/>
      <c r="GCP22" s="99"/>
      <c r="GCQ22" s="99"/>
      <c r="GCR22" s="100"/>
      <c r="GCS22" s="99"/>
      <c r="GCT22" s="99"/>
      <c r="GCU22" s="99"/>
      <c r="GCV22" s="99"/>
      <c r="GCW22" s="100"/>
      <c r="GCX22" s="99"/>
      <c r="GCY22" s="99"/>
      <c r="GCZ22" s="99"/>
      <c r="GDA22" s="99"/>
      <c r="GDB22" s="100"/>
      <c r="GDC22" s="99"/>
      <c r="GDD22" s="99"/>
      <c r="GDE22" s="99"/>
      <c r="GDF22" s="99"/>
      <c r="GDG22" s="100"/>
      <c r="GDH22" s="99"/>
      <c r="GDI22" s="99"/>
      <c r="GDJ22" s="99"/>
      <c r="GDK22" s="99"/>
      <c r="GDL22" s="100"/>
      <c r="GDM22" s="99"/>
      <c r="GDN22" s="99"/>
      <c r="GDO22" s="99"/>
      <c r="GDP22" s="99"/>
      <c r="GDQ22" s="100"/>
      <c r="GDR22" s="99"/>
      <c r="GDS22" s="99"/>
      <c r="GDT22" s="99"/>
      <c r="GDU22" s="99"/>
      <c r="GDV22" s="100"/>
      <c r="GDW22" s="99"/>
      <c r="GDX22" s="99"/>
      <c r="GDY22" s="99"/>
      <c r="GDZ22" s="99"/>
      <c r="GEA22" s="100"/>
      <c r="GEB22" s="99"/>
      <c r="GEC22" s="99"/>
      <c r="GED22" s="99"/>
      <c r="GEE22" s="99"/>
      <c r="GEF22" s="100"/>
      <c r="GEG22" s="99"/>
      <c r="GEH22" s="99"/>
      <c r="GEI22" s="99"/>
      <c r="GEJ22" s="99"/>
      <c r="GEK22" s="100"/>
      <c r="GEL22" s="99"/>
      <c r="GEM22" s="99"/>
      <c r="GEN22" s="99"/>
      <c r="GEO22" s="99"/>
      <c r="GEP22" s="100"/>
      <c r="GEQ22" s="99"/>
      <c r="GER22" s="99"/>
      <c r="GES22" s="99"/>
      <c r="GET22" s="99"/>
      <c r="GEU22" s="100"/>
      <c r="GEV22" s="99"/>
      <c r="GEW22" s="99"/>
      <c r="GEX22" s="99"/>
      <c r="GEY22" s="99"/>
      <c r="GEZ22" s="100"/>
      <c r="GFA22" s="99"/>
      <c r="GFB22" s="99"/>
      <c r="GFC22" s="99"/>
      <c r="GFD22" s="99"/>
      <c r="GFE22" s="100"/>
      <c r="GFF22" s="99"/>
      <c r="GFG22" s="99"/>
      <c r="GFH22" s="99"/>
      <c r="GFI22" s="99"/>
      <c r="GFJ22" s="100"/>
      <c r="GFK22" s="99"/>
      <c r="GFL22" s="99"/>
      <c r="GFM22" s="99"/>
      <c r="GFN22" s="99"/>
      <c r="GFO22" s="100"/>
      <c r="GFP22" s="99"/>
      <c r="GFQ22" s="99"/>
      <c r="GFR22" s="99"/>
      <c r="GFS22" s="99"/>
      <c r="GFT22" s="100"/>
      <c r="GFU22" s="99"/>
      <c r="GFV22" s="99"/>
      <c r="GFW22" s="99"/>
      <c r="GFX22" s="99"/>
      <c r="GFY22" s="100"/>
      <c r="GFZ22" s="99"/>
      <c r="GGA22" s="99"/>
      <c r="GGB22" s="99"/>
      <c r="GGC22" s="99"/>
      <c r="GGD22" s="100"/>
      <c r="GGE22" s="99"/>
      <c r="GGF22" s="99"/>
      <c r="GGG22" s="99"/>
      <c r="GGH22" s="99"/>
      <c r="GGI22" s="100"/>
      <c r="GGJ22" s="99"/>
      <c r="GGK22" s="99"/>
      <c r="GGL22" s="99"/>
      <c r="GGM22" s="99"/>
      <c r="GGN22" s="100"/>
      <c r="GGO22" s="99"/>
      <c r="GGP22" s="99"/>
      <c r="GGQ22" s="99"/>
      <c r="GGR22" s="99"/>
      <c r="GGS22" s="100"/>
      <c r="GGT22" s="99"/>
      <c r="GGU22" s="99"/>
      <c r="GGV22" s="99"/>
      <c r="GGW22" s="99"/>
      <c r="GGX22" s="100"/>
      <c r="GGY22" s="99"/>
      <c r="GGZ22" s="99"/>
      <c r="GHA22" s="99"/>
      <c r="GHB22" s="99"/>
      <c r="GHC22" s="100"/>
      <c r="GHD22" s="99"/>
      <c r="GHE22" s="99"/>
      <c r="GHF22" s="99"/>
      <c r="GHG22" s="99"/>
      <c r="GHH22" s="100"/>
      <c r="GHI22" s="99"/>
      <c r="GHJ22" s="99"/>
      <c r="GHK22" s="99"/>
      <c r="GHL22" s="99"/>
      <c r="GHM22" s="100"/>
      <c r="GHN22" s="99"/>
      <c r="GHO22" s="99"/>
      <c r="GHP22" s="99"/>
      <c r="GHQ22" s="99"/>
      <c r="GHR22" s="100"/>
      <c r="GHS22" s="99"/>
      <c r="GHT22" s="99"/>
      <c r="GHU22" s="99"/>
      <c r="GHV22" s="99"/>
      <c r="GHW22" s="100"/>
      <c r="GHX22" s="99"/>
      <c r="GHY22" s="99"/>
      <c r="GHZ22" s="99"/>
      <c r="GIA22" s="99"/>
      <c r="GIB22" s="100"/>
      <c r="GIC22" s="99"/>
      <c r="GID22" s="99"/>
      <c r="GIE22" s="99"/>
      <c r="GIF22" s="99"/>
      <c r="GIG22" s="100"/>
      <c r="GIH22" s="99"/>
      <c r="GII22" s="99"/>
      <c r="GIJ22" s="99"/>
      <c r="GIK22" s="99"/>
      <c r="GIL22" s="100"/>
      <c r="GIM22" s="99"/>
      <c r="GIN22" s="99"/>
      <c r="GIO22" s="99"/>
      <c r="GIP22" s="99"/>
      <c r="GIQ22" s="100"/>
      <c r="GIR22" s="99"/>
      <c r="GIS22" s="99"/>
      <c r="GIT22" s="99"/>
      <c r="GIU22" s="99"/>
      <c r="GIV22" s="100"/>
      <c r="GIW22" s="99"/>
      <c r="GIX22" s="99"/>
      <c r="GIY22" s="99"/>
      <c r="GIZ22" s="99"/>
      <c r="GJA22" s="100"/>
      <c r="GJB22" s="99"/>
      <c r="GJC22" s="99"/>
      <c r="GJD22" s="99"/>
      <c r="GJE22" s="99"/>
      <c r="GJF22" s="100"/>
      <c r="GJG22" s="99"/>
      <c r="GJH22" s="99"/>
      <c r="GJI22" s="99"/>
      <c r="GJJ22" s="99"/>
      <c r="GJK22" s="100"/>
      <c r="GJL22" s="99"/>
      <c r="GJM22" s="99"/>
      <c r="GJN22" s="99"/>
      <c r="GJO22" s="99"/>
      <c r="GJP22" s="100"/>
      <c r="GJQ22" s="99"/>
      <c r="GJR22" s="99"/>
      <c r="GJS22" s="99"/>
      <c r="GJT22" s="99"/>
      <c r="GJU22" s="100"/>
      <c r="GJV22" s="99"/>
      <c r="GJW22" s="99"/>
      <c r="GJX22" s="99"/>
      <c r="GJY22" s="99"/>
      <c r="GJZ22" s="100"/>
      <c r="GKA22" s="99"/>
      <c r="GKB22" s="99"/>
      <c r="GKC22" s="99"/>
      <c r="GKD22" s="99"/>
      <c r="GKE22" s="100"/>
      <c r="GKF22" s="99"/>
      <c r="GKG22" s="99"/>
      <c r="GKH22" s="99"/>
      <c r="GKI22" s="99"/>
      <c r="GKJ22" s="100"/>
      <c r="GKK22" s="99"/>
      <c r="GKL22" s="99"/>
      <c r="GKM22" s="99"/>
      <c r="GKN22" s="99"/>
      <c r="GKO22" s="100"/>
      <c r="GKP22" s="99"/>
      <c r="GKQ22" s="99"/>
      <c r="GKR22" s="99"/>
      <c r="GKS22" s="99"/>
      <c r="GKT22" s="100"/>
      <c r="GKU22" s="99"/>
      <c r="GKV22" s="99"/>
      <c r="GKW22" s="99"/>
      <c r="GKX22" s="99"/>
      <c r="GKY22" s="100"/>
      <c r="GKZ22" s="99"/>
      <c r="GLA22" s="99"/>
      <c r="GLB22" s="99"/>
      <c r="GLC22" s="99"/>
      <c r="GLD22" s="100"/>
      <c r="GLE22" s="99"/>
      <c r="GLF22" s="99"/>
      <c r="GLG22" s="99"/>
      <c r="GLH22" s="99"/>
      <c r="GLI22" s="100"/>
      <c r="GLJ22" s="99"/>
      <c r="GLK22" s="99"/>
      <c r="GLL22" s="99"/>
      <c r="GLM22" s="99"/>
      <c r="GLN22" s="100"/>
      <c r="GLO22" s="99"/>
      <c r="GLP22" s="99"/>
      <c r="GLQ22" s="99"/>
      <c r="GLR22" s="99"/>
      <c r="GLS22" s="100"/>
      <c r="GLT22" s="99"/>
      <c r="GLU22" s="99"/>
      <c r="GLV22" s="99"/>
      <c r="GLW22" s="99"/>
      <c r="GLX22" s="100"/>
      <c r="GLY22" s="99"/>
      <c r="GLZ22" s="99"/>
      <c r="GMA22" s="99"/>
      <c r="GMB22" s="99"/>
      <c r="GMC22" s="100"/>
      <c r="GMD22" s="99"/>
      <c r="GME22" s="99"/>
      <c r="GMF22" s="99"/>
      <c r="GMG22" s="99"/>
      <c r="GMH22" s="100"/>
      <c r="GMI22" s="99"/>
      <c r="GMJ22" s="99"/>
      <c r="GMK22" s="99"/>
      <c r="GML22" s="99"/>
      <c r="GMM22" s="100"/>
      <c r="GMN22" s="99"/>
      <c r="GMO22" s="99"/>
      <c r="GMP22" s="99"/>
      <c r="GMQ22" s="99"/>
      <c r="GMR22" s="100"/>
      <c r="GMS22" s="99"/>
      <c r="GMT22" s="99"/>
      <c r="GMU22" s="99"/>
      <c r="GMV22" s="99"/>
      <c r="GMW22" s="100"/>
      <c r="GMX22" s="99"/>
      <c r="GMY22" s="99"/>
      <c r="GMZ22" s="99"/>
      <c r="GNA22" s="99"/>
      <c r="GNB22" s="100"/>
      <c r="GNC22" s="99"/>
      <c r="GND22" s="99"/>
      <c r="GNE22" s="99"/>
      <c r="GNF22" s="99"/>
      <c r="GNG22" s="100"/>
      <c r="GNH22" s="99"/>
      <c r="GNI22" s="99"/>
      <c r="GNJ22" s="99"/>
      <c r="GNK22" s="99"/>
      <c r="GNL22" s="100"/>
      <c r="GNM22" s="99"/>
      <c r="GNN22" s="99"/>
      <c r="GNO22" s="99"/>
      <c r="GNP22" s="99"/>
      <c r="GNQ22" s="100"/>
      <c r="GNR22" s="99"/>
      <c r="GNS22" s="99"/>
      <c r="GNT22" s="99"/>
      <c r="GNU22" s="99"/>
      <c r="GNV22" s="100"/>
      <c r="GNW22" s="99"/>
      <c r="GNX22" s="99"/>
      <c r="GNY22" s="99"/>
      <c r="GNZ22" s="99"/>
      <c r="GOA22" s="100"/>
      <c r="GOB22" s="99"/>
      <c r="GOC22" s="99"/>
      <c r="GOD22" s="99"/>
      <c r="GOE22" s="99"/>
      <c r="GOF22" s="100"/>
      <c r="GOG22" s="99"/>
      <c r="GOH22" s="99"/>
      <c r="GOI22" s="99"/>
      <c r="GOJ22" s="99"/>
      <c r="GOK22" s="100"/>
      <c r="GOL22" s="99"/>
      <c r="GOM22" s="99"/>
      <c r="GON22" s="99"/>
      <c r="GOO22" s="99"/>
      <c r="GOP22" s="100"/>
      <c r="GOQ22" s="99"/>
      <c r="GOR22" s="99"/>
      <c r="GOS22" s="99"/>
      <c r="GOT22" s="99"/>
      <c r="GOU22" s="100"/>
      <c r="GOV22" s="99"/>
      <c r="GOW22" s="99"/>
      <c r="GOX22" s="99"/>
      <c r="GOY22" s="99"/>
      <c r="GOZ22" s="100"/>
      <c r="GPA22" s="99"/>
      <c r="GPB22" s="99"/>
      <c r="GPC22" s="99"/>
      <c r="GPD22" s="99"/>
      <c r="GPE22" s="100"/>
      <c r="GPF22" s="99"/>
      <c r="GPG22" s="99"/>
      <c r="GPH22" s="99"/>
      <c r="GPI22" s="99"/>
      <c r="GPJ22" s="100"/>
      <c r="GPK22" s="99"/>
      <c r="GPL22" s="99"/>
      <c r="GPM22" s="99"/>
      <c r="GPN22" s="99"/>
      <c r="GPO22" s="100"/>
      <c r="GPP22" s="99"/>
      <c r="GPQ22" s="99"/>
      <c r="GPR22" s="99"/>
      <c r="GPS22" s="99"/>
      <c r="GPT22" s="100"/>
      <c r="GPU22" s="99"/>
      <c r="GPV22" s="99"/>
      <c r="GPW22" s="99"/>
      <c r="GPX22" s="99"/>
      <c r="GPY22" s="100"/>
      <c r="GPZ22" s="99"/>
      <c r="GQA22" s="99"/>
      <c r="GQB22" s="99"/>
      <c r="GQC22" s="99"/>
      <c r="GQD22" s="100"/>
      <c r="GQE22" s="99"/>
      <c r="GQF22" s="99"/>
      <c r="GQG22" s="99"/>
      <c r="GQH22" s="99"/>
      <c r="GQI22" s="100"/>
      <c r="GQJ22" s="99"/>
      <c r="GQK22" s="99"/>
      <c r="GQL22" s="99"/>
      <c r="GQM22" s="99"/>
      <c r="GQN22" s="100"/>
      <c r="GQO22" s="99"/>
      <c r="GQP22" s="99"/>
      <c r="GQQ22" s="99"/>
      <c r="GQR22" s="99"/>
      <c r="GQS22" s="100"/>
      <c r="GQT22" s="99"/>
      <c r="GQU22" s="99"/>
      <c r="GQV22" s="99"/>
      <c r="GQW22" s="99"/>
      <c r="GQX22" s="100"/>
      <c r="GQY22" s="99"/>
      <c r="GQZ22" s="99"/>
      <c r="GRA22" s="99"/>
      <c r="GRB22" s="99"/>
      <c r="GRC22" s="100"/>
      <c r="GRD22" s="99"/>
      <c r="GRE22" s="99"/>
      <c r="GRF22" s="99"/>
      <c r="GRG22" s="99"/>
      <c r="GRH22" s="100"/>
      <c r="GRI22" s="99"/>
      <c r="GRJ22" s="99"/>
      <c r="GRK22" s="99"/>
      <c r="GRL22" s="99"/>
      <c r="GRM22" s="100"/>
      <c r="GRN22" s="99"/>
      <c r="GRO22" s="99"/>
      <c r="GRP22" s="99"/>
      <c r="GRQ22" s="99"/>
      <c r="GRR22" s="100"/>
      <c r="GRS22" s="99"/>
      <c r="GRT22" s="99"/>
      <c r="GRU22" s="99"/>
      <c r="GRV22" s="99"/>
      <c r="GRW22" s="100"/>
      <c r="GRX22" s="99"/>
      <c r="GRY22" s="99"/>
      <c r="GRZ22" s="99"/>
      <c r="GSA22" s="99"/>
      <c r="GSB22" s="100"/>
      <c r="GSC22" s="99"/>
      <c r="GSD22" s="99"/>
      <c r="GSE22" s="99"/>
      <c r="GSF22" s="99"/>
      <c r="GSG22" s="100"/>
      <c r="GSH22" s="99"/>
      <c r="GSI22" s="99"/>
      <c r="GSJ22" s="99"/>
      <c r="GSK22" s="99"/>
      <c r="GSL22" s="100"/>
      <c r="GSM22" s="99"/>
      <c r="GSN22" s="99"/>
      <c r="GSO22" s="99"/>
      <c r="GSP22" s="99"/>
      <c r="GSQ22" s="100"/>
      <c r="GSR22" s="99"/>
      <c r="GSS22" s="99"/>
      <c r="GST22" s="99"/>
      <c r="GSU22" s="99"/>
      <c r="GSV22" s="100"/>
      <c r="GSW22" s="99"/>
      <c r="GSX22" s="99"/>
      <c r="GSY22" s="99"/>
      <c r="GSZ22" s="99"/>
      <c r="GTA22" s="100"/>
      <c r="GTB22" s="99"/>
      <c r="GTC22" s="99"/>
      <c r="GTD22" s="99"/>
      <c r="GTE22" s="99"/>
      <c r="GTF22" s="100"/>
      <c r="GTG22" s="99"/>
      <c r="GTH22" s="99"/>
      <c r="GTI22" s="99"/>
      <c r="GTJ22" s="99"/>
      <c r="GTK22" s="100"/>
      <c r="GTL22" s="99"/>
      <c r="GTM22" s="99"/>
      <c r="GTN22" s="99"/>
      <c r="GTO22" s="99"/>
      <c r="GTP22" s="100"/>
      <c r="GTQ22" s="99"/>
      <c r="GTR22" s="99"/>
      <c r="GTS22" s="99"/>
      <c r="GTT22" s="99"/>
      <c r="GTU22" s="100"/>
      <c r="GTV22" s="99"/>
      <c r="GTW22" s="99"/>
      <c r="GTX22" s="99"/>
      <c r="GTY22" s="99"/>
      <c r="GTZ22" s="100"/>
      <c r="GUA22" s="99"/>
      <c r="GUB22" s="99"/>
      <c r="GUC22" s="99"/>
      <c r="GUD22" s="99"/>
      <c r="GUE22" s="100"/>
      <c r="GUF22" s="99"/>
      <c r="GUG22" s="99"/>
      <c r="GUH22" s="99"/>
      <c r="GUI22" s="99"/>
      <c r="GUJ22" s="100"/>
      <c r="GUK22" s="99"/>
      <c r="GUL22" s="99"/>
      <c r="GUM22" s="99"/>
      <c r="GUN22" s="99"/>
      <c r="GUO22" s="100"/>
      <c r="GUP22" s="99"/>
      <c r="GUQ22" s="99"/>
      <c r="GUR22" s="99"/>
      <c r="GUS22" s="99"/>
      <c r="GUT22" s="100"/>
      <c r="GUU22" s="99"/>
      <c r="GUV22" s="99"/>
      <c r="GUW22" s="99"/>
      <c r="GUX22" s="99"/>
      <c r="GUY22" s="100"/>
      <c r="GUZ22" s="99"/>
      <c r="GVA22" s="99"/>
      <c r="GVB22" s="99"/>
      <c r="GVC22" s="99"/>
      <c r="GVD22" s="100"/>
      <c r="GVE22" s="99"/>
      <c r="GVF22" s="99"/>
      <c r="GVG22" s="99"/>
      <c r="GVH22" s="99"/>
      <c r="GVI22" s="100"/>
      <c r="GVJ22" s="99"/>
      <c r="GVK22" s="99"/>
      <c r="GVL22" s="99"/>
      <c r="GVM22" s="99"/>
      <c r="GVN22" s="100"/>
      <c r="GVO22" s="99"/>
      <c r="GVP22" s="99"/>
      <c r="GVQ22" s="99"/>
      <c r="GVR22" s="99"/>
      <c r="GVS22" s="100"/>
      <c r="GVT22" s="99"/>
      <c r="GVU22" s="99"/>
      <c r="GVV22" s="99"/>
      <c r="GVW22" s="99"/>
      <c r="GVX22" s="100"/>
      <c r="GVY22" s="99"/>
      <c r="GVZ22" s="99"/>
      <c r="GWA22" s="99"/>
      <c r="GWB22" s="99"/>
      <c r="GWC22" s="100"/>
      <c r="GWD22" s="99"/>
      <c r="GWE22" s="99"/>
      <c r="GWF22" s="99"/>
      <c r="GWG22" s="99"/>
      <c r="GWH22" s="100"/>
      <c r="GWI22" s="99"/>
      <c r="GWJ22" s="99"/>
      <c r="GWK22" s="99"/>
      <c r="GWL22" s="99"/>
      <c r="GWM22" s="100"/>
      <c r="GWN22" s="99"/>
      <c r="GWO22" s="99"/>
      <c r="GWP22" s="99"/>
      <c r="GWQ22" s="99"/>
      <c r="GWR22" s="100"/>
      <c r="GWS22" s="99"/>
      <c r="GWT22" s="99"/>
      <c r="GWU22" s="99"/>
      <c r="GWV22" s="99"/>
      <c r="GWW22" s="100"/>
      <c r="GWX22" s="99"/>
      <c r="GWY22" s="99"/>
      <c r="GWZ22" s="99"/>
      <c r="GXA22" s="99"/>
      <c r="GXB22" s="100"/>
      <c r="GXC22" s="99"/>
      <c r="GXD22" s="99"/>
      <c r="GXE22" s="99"/>
      <c r="GXF22" s="99"/>
      <c r="GXG22" s="100"/>
      <c r="GXH22" s="99"/>
      <c r="GXI22" s="99"/>
      <c r="GXJ22" s="99"/>
      <c r="GXK22" s="99"/>
      <c r="GXL22" s="100"/>
      <c r="GXM22" s="99"/>
      <c r="GXN22" s="99"/>
      <c r="GXO22" s="99"/>
      <c r="GXP22" s="99"/>
      <c r="GXQ22" s="100"/>
      <c r="GXR22" s="99"/>
      <c r="GXS22" s="99"/>
      <c r="GXT22" s="99"/>
      <c r="GXU22" s="99"/>
      <c r="GXV22" s="100"/>
      <c r="GXW22" s="99"/>
      <c r="GXX22" s="99"/>
      <c r="GXY22" s="99"/>
      <c r="GXZ22" s="99"/>
      <c r="GYA22" s="100"/>
      <c r="GYB22" s="99"/>
      <c r="GYC22" s="99"/>
      <c r="GYD22" s="99"/>
      <c r="GYE22" s="99"/>
      <c r="GYF22" s="100"/>
      <c r="GYG22" s="99"/>
      <c r="GYH22" s="99"/>
      <c r="GYI22" s="99"/>
      <c r="GYJ22" s="99"/>
      <c r="GYK22" s="100"/>
      <c r="GYL22" s="99"/>
      <c r="GYM22" s="99"/>
      <c r="GYN22" s="99"/>
      <c r="GYO22" s="99"/>
      <c r="GYP22" s="100"/>
      <c r="GYQ22" s="99"/>
      <c r="GYR22" s="99"/>
      <c r="GYS22" s="99"/>
      <c r="GYT22" s="99"/>
      <c r="GYU22" s="100"/>
      <c r="GYV22" s="99"/>
      <c r="GYW22" s="99"/>
      <c r="GYX22" s="99"/>
      <c r="GYY22" s="99"/>
      <c r="GYZ22" s="100"/>
      <c r="GZA22" s="99"/>
      <c r="GZB22" s="99"/>
      <c r="GZC22" s="99"/>
      <c r="GZD22" s="99"/>
      <c r="GZE22" s="100"/>
      <c r="GZF22" s="99"/>
      <c r="GZG22" s="99"/>
      <c r="GZH22" s="99"/>
      <c r="GZI22" s="99"/>
      <c r="GZJ22" s="100"/>
      <c r="GZK22" s="99"/>
      <c r="GZL22" s="99"/>
      <c r="GZM22" s="99"/>
      <c r="GZN22" s="99"/>
      <c r="GZO22" s="100"/>
      <c r="GZP22" s="99"/>
      <c r="GZQ22" s="99"/>
      <c r="GZR22" s="99"/>
      <c r="GZS22" s="99"/>
      <c r="GZT22" s="100"/>
      <c r="GZU22" s="99"/>
      <c r="GZV22" s="99"/>
      <c r="GZW22" s="99"/>
      <c r="GZX22" s="99"/>
      <c r="GZY22" s="100"/>
      <c r="GZZ22" s="99"/>
      <c r="HAA22" s="99"/>
      <c r="HAB22" s="99"/>
      <c r="HAC22" s="99"/>
      <c r="HAD22" s="100"/>
      <c r="HAE22" s="99"/>
      <c r="HAF22" s="99"/>
      <c r="HAG22" s="99"/>
      <c r="HAH22" s="99"/>
      <c r="HAI22" s="100"/>
      <c r="HAJ22" s="99"/>
      <c r="HAK22" s="99"/>
      <c r="HAL22" s="99"/>
      <c r="HAM22" s="99"/>
      <c r="HAN22" s="100"/>
      <c r="HAO22" s="99"/>
      <c r="HAP22" s="99"/>
      <c r="HAQ22" s="99"/>
      <c r="HAR22" s="99"/>
      <c r="HAS22" s="100"/>
      <c r="HAT22" s="99"/>
      <c r="HAU22" s="99"/>
      <c r="HAV22" s="99"/>
      <c r="HAW22" s="99"/>
      <c r="HAX22" s="100"/>
      <c r="HAY22" s="99"/>
      <c r="HAZ22" s="99"/>
      <c r="HBA22" s="99"/>
      <c r="HBB22" s="99"/>
      <c r="HBC22" s="100"/>
      <c r="HBD22" s="99"/>
      <c r="HBE22" s="99"/>
      <c r="HBF22" s="99"/>
      <c r="HBG22" s="99"/>
      <c r="HBH22" s="100"/>
      <c r="HBI22" s="99"/>
      <c r="HBJ22" s="99"/>
      <c r="HBK22" s="99"/>
      <c r="HBL22" s="99"/>
      <c r="HBM22" s="100"/>
      <c r="HBN22" s="99"/>
      <c r="HBO22" s="99"/>
      <c r="HBP22" s="99"/>
      <c r="HBQ22" s="99"/>
      <c r="HBR22" s="100"/>
      <c r="HBS22" s="99"/>
      <c r="HBT22" s="99"/>
      <c r="HBU22" s="99"/>
      <c r="HBV22" s="99"/>
      <c r="HBW22" s="100"/>
      <c r="HBX22" s="99"/>
      <c r="HBY22" s="99"/>
      <c r="HBZ22" s="99"/>
      <c r="HCA22" s="99"/>
      <c r="HCB22" s="100"/>
      <c r="HCC22" s="99"/>
      <c r="HCD22" s="99"/>
      <c r="HCE22" s="99"/>
      <c r="HCF22" s="99"/>
      <c r="HCG22" s="100"/>
      <c r="HCH22" s="99"/>
      <c r="HCI22" s="99"/>
      <c r="HCJ22" s="99"/>
      <c r="HCK22" s="99"/>
      <c r="HCL22" s="100"/>
      <c r="HCM22" s="99"/>
      <c r="HCN22" s="99"/>
      <c r="HCO22" s="99"/>
      <c r="HCP22" s="99"/>
      <c r="HCQ22" s="100"/>
      <c r="HCR22" s="99"/>
      <c r="HCS22" s="99"/>
      <c r="HCT22" s="99"/>
      <c r="HCU22" s="99"/>
      <c r="HCV22" s="100"/>
      <c r="HCW22" s="99"/>
      <c r="HCX22" s="99"/>
      <c r="HCY22" s="99"/>
      <c r="HCZ22" s="99"/>
      <c r="HDA22" s="100"/>
      <c r="HDB22" s="99"/>
      <c r="HDC22" s="99"/>
      <c r="HDD22" s="99"/>
      <c r="HDE22" s="99"/>
      <c r="HDF22" s="100"/>
      <c r="HDG22" s="99"/>
      <c r="HDH22" s="99"/>
      <c r="HDI22" s="99"/>
      <c r="HDJ22" s="99"/>
      <c r="HDK22" s="100"/>
      <c r="HDL22" s="99"/>
      <c r="HDM22" s="99"/>
      <c r="HDN22" s="99"/>
      <c r="HDO22" s="99"/>
      <c r="HDP22" s="100"/>
      <c r="HDQ22" s="99"/>
      <c r="HDR22" s="99"/>
      <c r="HDS22" s="99"/>
      <c r="HDT22" s="99"/>
      <c r="HDU22" s="100"/>
      <c r="HDV22" s="99"/>
      <c r="HDW22" s="99"/>
      <c r="HDX22" s="99"/>
      <c r="HDY22" s="99"/>
      <c r="HDZ22" s="100"/>
      <c r="HEA22" s="99"/>
      <c r="HEB22" s="99"/>
      <c r="HEC22" s="99"/>
      <c r="HED22" s="99"/>
      <c r="HEE22" s="100"/>
      <c r="HEF22" s="99"/>
      <c r="HEG22" s="99"/>
      <c r="HEH22" s="99"/>
      <c r="HEI22" s="99"/>
      <c r="HEJ22" s="100"/>
      <c r="HEK22" s="99"/>
      <c r="HEL22" s="99"/>
      <c r="HEM22" s="99"/>
      <c r="HEN22" s="99"/>
      <c r="HEO22" s="100"/>
      <c r="HEP22" s="99"/>
      <c r="HEQ22" s="99"/>
      <c r="HER22" s="99"/>
      <c r="HES22" s="99"/>
      <c r="HET22" s="100"/>
      <c r="HEU22" s="99"/>
      <c r="HEV22" s="99"/>
      <c r="HEW22" s="99"/>
      <c r="HEX22" s="99"/>
      <c r="HEY22" s="100"/>
      <c r="HEZ22" s="99"/>
      <c r="HFA22" s="99"/>
      <c r="HFB22" s="99"/>
      <c r="HFC22" s="99"/>
      <c r="HFD22" s="100"/>
      <c r="HFE22" s="99"/>
      <c r="HFF22" s="99"/>
      <c r="HFG22" s="99"/>
      <c r="HFH22" s="99"/>
      <c r="HFI22" s="100"/>
      <c r="HFJ22" s="99"/>
      <c r="HFK22" s="99"/>
      <c r="HFL22" s="99"/>
      <c r="HFM22" s="99"/>
      <c r="HFN22" s="100"/>
      <c r="HFO22" s="99"/>
      <c r="HFP22" s="99"/>
      <c r="HFQ22" s="99"/>
      <c r="HFR22" s="99"/>
      <c r="HFS22" s="100"/>
      <c r="HFT22" s="99"/>
      <c r="HFU22" s="99"/>
      <c r="HFV22" s="99"/>
      <c r="HFW22" s="99"/>
      <c r="HFX22" s="100"/>
      <c r="HFY22" s="99"/>
      <c r="HFZ22" s="99"/>
      <c r="HGA22" s="99"/>
      <c r="HGB22" s="99"/>
      <c r="HGC22" s="100"/>
      <c r="HGD22" s="99"/>
      <c r="HGE22" s="99"/>
      <c r="HGF22" s="99"/>
      <c r="HGG22" s="99"/>
      <c r="HGH22" s="100"/>
      <c r="HGI22" s="99"/>
      <c r="HGJ22" s="99"/>
      <c r="HGK22" s="99"/>
      <c r="HGL22" s="99"/>
      <c r="HGM22" s="100"/>
      <c r="HGN22" s="99"/>
      <c r="HGO22" s="99"/>
      <c r="HGP22" s="99"/>
      <c r="HGQ22" s="99"/>
      <c r="HGR22" s="100"/>
      <c r="HGS22" s="99"/>
      <c r="HGT22" s="99"/>
      <c r="HGU22" s="99"/>
      <c r="HGV22" s="99"/>
      <c r="HGW22" s="100"/>
      <c r="HGX22" s="99"/>
      <c r="HGY22" s="99"/>
      <c r="HGZ22" s="99"/>
      <c r="HHA22" s="99"/>
      <c r="HHB22" s="100"/>
      <c r="HHC22" s="99"/>
      <c r="HHD22" s="99"/>
      <c r="HHE22" s="99"/>
      <c r="HHF22" s="99"/>
      <c r="HHG22" s="100"/>
      <c r="HHH22" s="99"/>
      <c r="HHI22" s="99"/>
      <c r="HHJ22" s="99"/>
      <c r="HHK22" s="99"/>
      <c r="HHL22" s="100"/>
      <c r="HHM22" s="99"/>
      <c r="HHN22" s="99"/>
      <c r="HHO22" s="99"/>
      <c r="HHP22" s="99"/>
      <c r="HHQ22" s="100"/>
      <c r="HHR22" s="99"/>
      <c r="HHS22" s="99"/>
      <c r="HHT22" s="99"/>
      <c r="HHU22" s="99"/>
      <c r="HHV22" s="100"/>
      <c r="HHW22" s="99"/>
      <c r="HHX22" s="99"/>
      <c r="HHY22" s="99"/>
      <c r="HHZ22" s="99"/>
      <c r="HIA22" s="100"/>
      <c r="HIB22" s="99"/>
      <c r="HIC22" s="99"/>
      <c r="HID22" s="99"/>
      <c r="HIE22" s="99"/>
      <c r="HIF22" s="100"/>
      <c r="HIG22" s="99"/>
      <c r="HIH22" s="99"/>
      <c r="HII22" s="99"/>
      <c r="HIJ22" s="99"/>
      <c r="HIK22" s="100"/>
      <c r="HIL22" s="99"/>
      <c r="HIM22" s="99"/>
      <c r="HIN22" s="99"/>
      <c r="HIO22" s="99"/>
      <c r="HIP22" s="100"/>
      <c r="HIQ22" s="99"/>
      <c r="HIR22" s="99"/>
      <c r="HIS22" s="99"/>
      <c r="HIT22" s="99"/>
      <c r="HIU22" s="100"/>
      <c r="HIV22" s="99"/>
      <c r="HIW22" s="99"/>
      <c r="HIX22" s="99"/>
      <c r="HIY22" s="99"/>
      <c r="HIZ22" s="100"/>
      <c r="HJA22" s="99"/>
      <c r="HJB22" s="99"/>
      <c r="HJC22" s="99"/>
      <c r="HJD22" s="99"/>
      <c r="HJE22" s="100"/>
      <c r="HJF22" s="99"/>
      <c r="HJG22" s="99"/>
      <c r="HJH22" s="99"/>
      <c r="HJI22" s="99"/>
      <c r="HJJ22" s="100"/>
      <c r="HJK22" s="99"/>
      <c r="HJL22" s="99"/>
      <c r="HJM22" s="99"/>
      <c r="HJN22" s="99"/>
      <c r="HJO22" s="100"/>
      <c r="HJP22" s="99"/>
      <c r="HJQ22" s="99"/>
      <c r="HJR22" s="99"/>
      <c r="HJS22" s="99"/>
      <c r="HJT22" s="100"/>
      <c r="HJU22" s="99"/>
      <c r="HJV22" s="99"/>
      <c r="HJW22" s="99"/>
      <c r="HJX22" s="99"/>
      <c r="HJY22" s="100"/>
      <c r="HJZ22" s="99"/>
      <c r="HKA22" s="99"/>
      <c r="HKB22" s="99"/>
      <c r="HKC22" s="99"/>
      <c r="HKD22" s="100"/>
      <c r="HKE22" s="99"/>
      <c r="HKF22" s="99"/>
      <c r="HKG22" s="99"/>
      <c r="HKH22" s="99"/>
      <c r="HKI22" s="100"/>
      <c r="HKJ22" s="99"/>
      <c r="HKK22" s="99"/>
      <c r="HKL22" s="99"/>
      <c r="HKM22" s="99"/>
      <c r="HKN22" s="100"/>
      <c r="HKO22" s="99"/>
      <c r="HKP22" s="99"/>
      <c r="HKQ22" s="99"/>
      <c r="HKR22" s="99"/>
      <c r="HKS22" s="100"/>
      <c r="HKT22" s="99"/>
      <c r="HKU22" s="99"/>
      <c r="HKV22" s="99"/>
      <c r="HKW22" s="99"/>
      <c r="HKX22" s="100"/>
      <c r="HKY22" s="99"/>
      <c r="HKZ22" s="99"/>
      <c r="HLA22" s="99"/>
      <c r="HLB22" s="99"/>
      <c r="HLC22" s="100"/>
      <c r="HLD22" s="99"/>
      <c r="HLE22" s="99"/>
      <c r="HLF22" s="99"/>
      <c r="HLG22" s="99"/>
      <c r="HLH22" s="100"/>
      <c r="HLI22" s="99"/>
      <c r="HLJ22" s="99"/>
      <c r="HLK22" s="99"/>
      <c r="HLL22" s="99"/>
      <c r="HLM22" s="100"/>
      <c r="HLN22" s="99"/>
      <c r="HLO22" s="99"/>
      <c r="HLP22" s="99"/>
      <c r="HLQ22" s="99"/>
      <c r="HLR22" s="100"/>
      <c r="HLS22" s="99"/>
      <c r="HLT22" s="99"/>
      <c r="HLU22" s="99"/>
      <c r="HLV22" s="99"/>
      <c r="HLW22" s="100"/>
      <c r="HLX22" s="99"/>
      <c r="HLY22" s="99"/>
      <c r="HLZ22" s="99"/>
      <c r="HMA22" s="99"/>
      <c r="HMB22" s="100"/>
      <c r="HMC22" s="99"/>
      <c r="HMD22" s="99"/>
      <c r="HME22" s="99"/>
      <c r="HMF22" s="99"/>
      <c r="HMG22" s="100"/>
      <c r="HMH22" s="99"/>
      <c r="HMI22" s="99"/>
      <c r="HMJ22" s="99"/>
      <c r="HMK22" s="99"/>
      <c r="HML22" s="100"/>
      <c r="HMM22" s="99"/>
      <c r="HMN22" s="99"/>
      <c r="HMO22" s="99"/>
      <c r="HMP22" s="99"/>
      <c r="HMQ22" s="100"/>
      <c r="HMR22" s="99"/>
      <c r="HMS22" s="99"/>
      <c r="HMT22" s="99"/>
      <c r="HMU22" s="99"/>
      <c r="HMV22" s="100"/>
      <c r="HMW22" s="99"/>
      <c r="HMX22" s="99"/>
      <c r="HMY22" s="99"/>
      <c r="HMZ22" s="99"/>
      <c r="HNA22" s="100"/>
      <c r="HNB22" s="99"/>
      <c r="HNC22" s="99"/>
      <c r="HND22" s="99"/>
      <c r="HNE22" s="99"/>
      <c r="HNF22" s="100"/>
      <c r="HNG22" s="99"/>
      <c r="HNH22" s="99"/>
      <c r="HNI22" s="99"/>
      <c r="HNJ22" s="99"/>
      <c r="HNK22" s="100"/>
      <c r="HNL22" s="99"/>
      <c r="HNM22" s="99"/>
      <c r="HNN22" s="99"/>
      <c r="HNO22" s="99"/>
      <c r="HNP22" s="100"/>
      <c r="HNQ22" s="99"/>
      <c r="HNR22" s="99"/>
      <c r="HNS22" s="99"/>
      <c r="HNT22" s="99"/>
      <c r="HNU22" s="100"/>
      <c r="HNV22" s="99"/>
      <c r="HNW22" s="99"/>
      <c r="HNX22" s="99"/>
      <c r="HNY22" s="99"/>
      <c r="HNZ22" s="100"/>
      <c r="HOA22" s="99"/>
      <c r="HOB22" s="99"/>
      <c r="HOC22" s="99"/>
      <c r="HOD22" s="99"/>
      <c r="HOE22" s="100"/>
      <c r="HOF22" s="99"/>
      <c r="HOG22" s="99"/>
      <c r="HOH22" s="99"/>
      <c r="HOI22" s="99"/>
      <c r="HOJ22" s="100"/>
      <c r="HOK22" s="99"/>
      <c r="HOL22" s="99"/>
      <c r="HOM22" s="99"/>
      <c r="HON22" s="99"/>
      <c r="HOO22" s="100"/>
      <c r="HOP22" s="99"/>
      <c r="HOQ22" s="99"/>
      <c r="HOR22" s="99"/>
      <c r="HOS22" s="99"/>
      <c r="HOT22" s="100"/>
      <c r="HOU22" s="99"/>
      <c r="HOV22" s="99"/>
      <c r="HOW22" s="99"/>
      <c r="HOX22" s="99"/>
      <c r="HOY22" s="100"/>
      <c r="HOZ22" s="99"/>
      <c r="HPA22" s="99"/>
      <c r="HPB22" s="99"/>
      <c r="HPC22" s="99"/>
      <c r="HPD22" s="100"/>
      <c r="HPE22" s="99"/>
      <c r="HPF22" s="99"/>
      <c r="HPG22" s="99"/>
      <c r="HPH22" s="99"/>
      <c r="HPI22" s="100"/>
      <c r="HPJ22" s="99"/>
      <c r="HPK22" s="99"/>
      <c r="HPL22" s="99"/>
      <c r="HPM22" s="99"/>
      <c r="HPN22" s="100"/>
      <c r="HPO22" s="99"/>
      <c r="HPP22" s="99"/>
      <c r="HPQ22" s="99"/>
      <c r="HPR22" s="99"/>
      <c r="HPS22" s="100"/>
      <c r="HPT22" s="99"/>
      <c r="HPU22" s="99"/>
      <c r="HPV22" s="99"/>
      <c r="HPW22" s="99"/>
      <c r="HPX22" s="100"/>
      <c r="HPY22" s="99"/>
      <c r="HPZ22" s="99"/>
      <c r="HQA22" s="99"/>
      <c r="HQB22" s="99"/>
      <c r="HQC22" s="100"/>
      <c r="HQD22" s="99"/>
      <c r="HQE22" s="99"/>
      <c r="HQF22" s="99"/>
      <c r="HQG22" s="99"/>
      <c r="HQH22" s="100"/>
      <c r="HQI22" s="99"/>
      <c r="HQJ22" s="99"/>
      <c r="HQK22" s="99"/>
      <c r="HQL22" s="99"/>
      <c r="HQM22" s="100"/>
      <c r="HQN22" s="99"/>
      <c r="HQO22" s="99"/>
      <c r="HQP22" s="99"/>
      <c r="HQQ22" s="99"/>
      <c r="HQR22" s="100"/>
      <c r="HQS22" s="99"/>
      <c r="HQT22" s="99"/>
      <c r="HQU22" s="99"/>
      <c r="HQV22" s="99"/>
      <c r="HQW22" s="100"/>
      <c r="HQX22" s="99"/>
      <c r="HQY22" s="99"/>
      <c r="HQZ22" s="99"/>
      <c r="HRA22" s="99"/>
      <c r="HRB22" s="100"/>
      <c r="HRC22" s="99"/>
      <c r="HRD22" s="99"/>
      <c r="HRE22" s="99"/>
      <c r="HRF22" s="99"/>
      <c r="HRG22" s="100"/>
      <c r="HRH22" s="99"/>
      <c r="HRI22" s="99"/>
      <c r="HRJ22" s="99"/>
      <c r="HRK22" s="99"/>
      <c r="HRL22" s="100"/>
      <c r="HRM22" s="99"/>
      <c r="HRN22" s="99"/>
      <c r="HRO22" s="99"/>
      <c r="HRP22" s="99"/>
      <c r="HRQ22" s="100"/>
      <c r="HRR22" s="99"/>
      <c r="HRS22" s="99"/>
      <c r="HRT22" s="99"/>
      <c r="HRU22" s="99"/>
      <c r="HRV22" s="100"/>
      <c r="HRW22" s="99"/>
      <c r="HRX22" s="99"/>
      <c r="HRY22" s="99"/>
      <c r="HRZ22" s="99"/>
      <c r="HSA22" s="100"/>
      <c r="HSB22" s="99"/>
      <c r="HSC22" s="99"/>
      <c r="HSD22" s="99"/>
      <c r="HSE22" s="99"/>
      <c r="HSF22" s="100"/>
      <c r="HSG22" s="99"/>
      <c r="HSH22" s="99"/>
      <c r="HSI22" s="99"/>
      <c r="HSJ22" s="99"/>
      <c r="HSK22" s="100"/>
      <c r="HSL22" s="99"/>
      <c r="HSM22" s="99"/>
      <c r="HSN22" s="99"/>
      <c r="HSO22" s="99"/>
      <c r="HSP22" s="100"/>
      <c r="HSQ22" s="99"/>
      <c r="HSR22" s="99"/>
      <c r="HSS22" s="99"/>
      <c r="HST22" s="99"/>
      <c r="HSU22" s="100"/>
      <c r="HSV22" s="99"/>
      <c r="HSW22" s="99"/>
      <c r="HSX22" s="99"/>
      <c r="HSY22" s="99"/>
      <c r="HSZ22" s="100"/>
      <c r="HTA22" s="99"/>
      <c r="HTB22" s="99"/>
      <c r="HTC22" s="99"/>
      <c r="HTD22" s="99"/>
      <c r="HTE22" s="100"/>
      <c r="HTF22" s="99"/>
      <c r="HTG22" s="99"/>
      <c r="HTH22" s="99"/>
      <c r="HTI22" s="99"/>
      <c r="HTJ22" s="100"/>
      <c r="HTK22" s="99"/>
      <c r="HTL22" s="99"/>
      <c r="HTM22" s="99"/>
      <c r="HTN22" s="99"/>
      <c r="HTO22" s="100"/>
      <c r="HTP22" s="99"/>
      <c r="HTQ22" s="99"/>
      <c r="HTR22" s="99"/>
      <c r="HTS22" s="99"/>
      <c r="HTT22" s="100"/>
      <c r="HTU22" s="99"/>
      <c r="HTV22" s="99"/>
      <c r="HTW22" s="99"/>
      <c r="HTX22" s="99"/>
      <c r="HTY22" s="100"/>
      <c r="HTZ22" s="99"/>
      <c r="HUA22" s="99"/>
      <c r="HUB22" s="99"/>
      <c r="HUC22" s="99"/>
      <c r="HUD22" s="100"/>
      <c r="HUE22" s="99"/>
      <c r="HUF22" s="99"/>
      <c r="HUG22" s="99"/>
      <c r="HUH22" s="99"/>
      <c r="HUI22" s="100"/>
      <c r="HUJ22" s="99"/>
      <c r="HUK22" s="99"/>
      <c r="HUL22" s="99"/>
      <c r="HUM22" s="99"/>
      <c r="HUN22" s="100"/>
      <c r="HUO22" s="99"/>
      <c r="HUP22" s="99"/>
      <c r="HUQ22" s="99"/>
      <c r="HUR22" s="99"/>
      <c r="HUS22" s="100"/>
      <c r="HUT22" s="99"/>
      <c r="HUU22" s="99"/>
      <c r="HUV22" s="99"/>
      <c r="HUW22" s="99"/>
      <c r="HUX22" s="100"/>
      <c r="HUY22" s="99"/>
      <c r="HUZ22" s="99"/>
      <c r="HVA22" s="99"/>
      <c r="HVB22" s="99"/>
      <c r="HVC22" s="100"/>
      <c r="HVD22" s="99"/>
      <c r="HVE22" s="99"/>
      <c r="HVF22" s="99"/>
      <c r="HVG22" s="99"/>
      <c r="HVH22" s="100"/>
      <c r="HVI22" s="99"/>
      <c r="HVJ22" s="99"/>
      <c r="HVK22" s="99"/>
      <c r="HVL22" s="99"/>
      <c r="HVM22" s="100"/>
      <c r="HVN22" s="99"/>
      <c r="HVO22" s="99"/>
      <c r="HVP22" s="99"/>
      <c r="HVQ22" s="99"/>
      <c r="HVR22" s="100"/>
      <c r="HVS22" s="99"/>
      <c r="HVT22" s="99"/>
      <c r="HVU22" s="99"/>
      <c r="HVV22" s="99"/>
      <c r="HVW22" s="100"/>
      <c r="HVX22" s="99"/>
      <c r="HVY22" s="99"/>
      <c r="HVZ22" s="99"/>
      <c r="HWA22" s="99"/>
      <c r="HWB22" s="100"/>
      <c r="HWC22" s="99"/>
      <c r="HWD22" s="99"/>
      <c r="HWE22" s="99"/>
      <c r="HWF22" s="99"/>
      <c r="HWG22" s="100"/>
      <c r="HWH22" s="99"/>
      <c r="HWI22" s="99"/>
      <c r="HWJ22" s="99"/>
      <c r="HWK22" s="99"/>
      <c r="HWL22" s="100"/>
      <c r="HWM22" s="99"/>
      <c r="HWN22" s="99"/>
      <c r="HWO22" s="99"/>
      <c r="HWP22" s="99"/>
      <c r="HWQ22" s="100"/>
      <c r="HWR22" s="99"/>
      <c r="HWS22" s="99"/>
      <c r="HWT22" s="99"/>
      <c r="HWU22" s="99"/>
      <c r="HWV22" s="100"/>
      <c r="HWW22" s="99"/>
      <c r="HWX22" s="99"/>
      <c r="HWY22" s="99"/>
      <c r="HWZ22" s="99"/>
      <c r="HXA22" s="100"/>
      <c r="HXB22" s="99"/>
      <c r="HXC22" s="99"/>
      <c r="HXD22" s="99"/>
      <c r="HXE22" s="99"/>
      <c r="HXF22" s="100"/>
      <c r="HXG22" s="99"/>
      <c r="HXH22" s="99"/>
      <c r="HXI22" s="99"/>
      <c r="HXJ22" s="99"/>
      <c r="HXK22" s="100"/>
      <c r="HXL22" s="99"/>
      <c r="HXM22" s="99"/>
      <c r="HXN22" s="99"/>
      <c r="HXO22" s="99"/>
      <c r="HXP22" s="100"/>
      <c r="HXQ22" s="99"/>
      <c r="HXR22" s="99"/>
      <c r="HXS22" s="99"/>
      <c r="HXT22" s="99"/>
      <c r="HXU22" s="100"/>
      <c r="HXV22" s="99"/>
      <c r="HXW22" s="99"/>
      <c r="HXX22" s="99"/>
      <c r="HXY22" s="99"/>
      <c r="HXZ22" s="100"/>
      <c r="HYA22" s="99"/>
      <c r="HYB22" s="99"/>
      <c r="HYC22" s="99"/>
      <c r="HYD22" s="99"/>
      <c r="HYE22" s="100"/>
      <c r="HYF22" s="99"/>
      <c r="HYG22" s="99"/>
      <c r="HYH22" s="99"/>
      <c r="HYI22" s="99"/>
      <c r="HYJ22" s="100"/>
      <c r="HYK22" s="99"/>
      <c r="HYL22" s="99"/>
      <c r="HYM22" s="99"/>
      <c r="HYN22" s="99"/>
      <c r="HYO22" s="100"/>
      <c r="HYP22" s="99"/>
      <c r="HYQ22" s="99"/>
      <c r="HYR22" s="99"/>
      <c r="HYS22" s="99"/>
      <c r="HYT22" s="100"/>
      <c r="HYU22" s="99"/>
      <c r="HYV22" s="99"/>
      <c r="HYW22" s="99"/>
      <c r="HYX22" s="99"/>
      <c r="HYY22" s="100"/>
      <c r="HYZ22" s="99"/>
      <c r="HZA22" s="99"/>
      <c r="HZB22" s="99"/>
      <c r="HZC22" s="99"/>
      <c r="HZD22" s="100"/>
      <c r="HZE22" s="99"/>
      <c r="HZF22" s="99"/>
      <c r="HZG22" s="99"/>
      <c r="HZH22" s="99"/>
      <c r="HZI22" s="100"/>
      <c r="HZJ22" s="99"/>
      <c r="HZK22" s="99"/>
      <c r="HZL22" s="99"/>
      <c r="HZM22" s="99"/>
      <c r="HZN22" s="100"/>
      <c r="HZO22" s="99"/>
      <c r="HZP22" s="99"/>
      <c r="HZQ22" s="99"/>
      <c r="HZR22" s="99"/>
      <c r="HZS22" s="100"/>
      <c r="HZT22" s="99"/>
      <c r="HZU22" s="99"/>
      <c r="HZV22" s="99"/>
      <c r="HZW22" s="99"/>
      <c r="HZX22" s="100"/>
      <c r="HZY22" s="99"/>
      <c r="HZZ22" s="99"/>
      <c r="IAA22" s="99"/>
      <c r="IAB22" s="99"/>
      <c r="IAC22" s="100"/>
      <c r="IAD22" s="99"/>
      <c r="IAE22" s="99"/>
      <c r="IAF22" s="99"/>
      <c r="IAG22" s="99"/>
      <c r="IAH22" s="100"/>
      <c r="IAI22" s="99"/>
      <c r="IAJ22" s="99"/>
      <c r="IAK22" s="99"/>
      <c r="IAL22" s="99"/>
      <c r="IAM22" s="100"/>
      <c r="IAN22" s="99"/>
      <c r="IAO22" s="99"/>
      <c r="IAP22" s="99"/>
      <c r="IAQ22" s="99"/>
      <c r="IAR22" s="100"/>
      <c r="IAS22" s="99"/>
      <c r="IAT22" s="99"/>
      <c r="IAU22" s="99"/>
      <c r="IAV22" s="99"/>
      <c r="IAW22" s="100"/>
      <c r="IAX22" s="99"/>
      <c r="IAY22" s="99"/>
      <c r="IAZ22" s="99"/>
      <c r="IBA22" s="99"/>
      <c r="IBB22" s="100"/>
      <c r="IBC22" s="99"/>
      <c r="IBD22" s="99"/>
      <c r="IBE22" s="99"/>
      <c r="IBF22" s="99"/>
      <c r="IBG22" s="100"/>
      <c r="IBH22" s="99"/>
      <c r="IBI22" s="99"/>
      <c r="IBJ22" s="99"/>
      <c r="IBK22" s="99"/>
      <c r="IBL22" s="100"/>
      <c r="IBM22" s="99"/>
      <c r="IBN22" s="99"/>
      <c r="IBO22" s="99"/>
      <c r="IBP22" s="99"/>
      <c r="IBQ22" s="100"/>
      <c r="IBR22" s="99"/>
      <c r="IBS22" s="99"/>
      <c r="IBT22" s="99"/>
      <c r="IBU22" s="99"/>
      <c r="IBV22" s="100"/>
      <c r="IBW22" s="99"/>
      <c r="IBX22" s="99"/>
      <c r="IBY22" s="99"/>
      <c r="IBZ22" s="99"/>
      <c r="ICA22" s="100"/>
      <c r="ICB22" s="99"/>
      <c r="ICC22" s="99"/>
      <c r="ICD22" s="99"/>
      <c r="ICE22" s="99"/>
      <c r="ICF22" s="100"/>
      <c r="ICG22" s="99"/>
      <c r="ICH22" s="99"/>
      <c r="ICI22" s="99"/>
      <c r="ICJ22" s="99"/>
      <c r="ICK22" s="100"/>
      <c r="ICL22" s="99"/>
      <c r="ICM22" s="99"/>
      <c r="ICN22" s="99"/>
      <c r="ICO22" s="99"/>
      <c r="ICP22" s="100"/>
      <c r="ICQ22" s="99"/>
      <c r="ICR22" s="99"/>
      <c r="ICS22" s="99"/>
      <c r="ICT22" s="99"/>
      <c r="ICU22" s="100"/>
      <c r="ICV22" s="99"/>
      <c r="ICW22" s="99"/>
      <c r="ICX22" s="99"/>
      <c r="ICY22" s="99"/>
      <c r="ICZ22" s="100"/>
      <c r="IDA22" s="99"/>
      <c r="IDB22" s="99"/>
      <c r="IDC22" s="99"/>
      <c r="IDD22" s="99"/>
      <c r="IDE22" s="100"/>
      <c r="IDF22" s="99"/>
      <c r="IDG22" s="99"/>
      <c r="IDH22" s="99"/>
      <c r="IDI22" s="99"/>
      <c r="IDJ22" s="100"/>
      <c r="IDK22" s="99"/>
      <c r="IDL22" s="99"/>
      <c r="IDM22" s="99"/>
      <c r="IDN22" s="99"/>
      <c r="IDO22" s="100"/>
      <c r="IDP22" s="99"/>
      <c r="IDQ22" s="99"/>
      <c r="IDR22" s="99"/>
      <c r="IDS22" s="99"/>
      <c r="IDT22" s="100"/>
      <c r="IDU22" s="99"/>
      <c r="IDV22" s="99"/>
      <c r="IDW22" s="99"/>
      <c r="IDX22" s="99"/>
      <c r="IDY22" s="100"/>
      <c r="IDZ22" s="99"/>
      <c r="IEA22" s="99"/>
      <c r="IEB22" s="99"/>
      <c r="IEC22" s="99"/>
      <c r="IED22" s="100"/>
      <c r="IEE22" s="99"/>
      <c r="IEF22" s="99"/>
      <c r="IEG22" s="99"/>
      <c r="IEH22" s="99"/>
      <c r="IEI22" s="100"/>
      <c r="IEJ22" s="99"/>
      <c r="IEK22" s="99"/>
      <c r="IEL22" s="99"/>
      <c r="IEM22" s="99"/>
      <c r="IEN22" s="100"/>
      <c r="IEO22" s="99"/>
      <c r="IEP22" s="99"/>
      <c r="IEQ22" s="99"/>
      <c r="IER22" s="99"/>
      <c r="IES22" s="100"/>
      <c r="IET22" s="99"/>
      <c r="IEU22" s="99"/>
      <c r="IEV22" s="99"/>
      <c r="IEW22" s="99"/>
      <c r="IEX22" s="100"/>
      <c r="IEY22" s="99"/>
      <c r="IEZ22" s="99"/>
      <c r="IFA22" s="99"/>
      <c r="IFB22" s="99"/>
      <c r="IFC22" s="100"/>
      <c r="IFD22" s="99"/>
      <c r="IFE22" s="99"/>
      <c r="IFF22" s="99"/>
      <c r="IFG22" s="99"/>
      <c r="IFH22" s="100"/>
      <c r="IFI22" s="99"/>
      <c r="IFJ22" s="99"/>
      <c r="IFK22" s="99"/>
      <c r="IFL22" s="99"/>
      <c r="IFM22" s="100"/>
      <c r="IFN22" s="99"/>
      <c r="IFO22" s="99"/>
      <c r="IFP22" s="99"/>
      <c r="IFQ22" s="99"/>
      <c r="IFR22" s="100"/>
      <c r="IFS22" s="99"/>
      <c r="IFT22" s="99"/>
      <c r="IFU22" s="99"/>
      <c r="IFV22" s="99"/>
      <c r="IFW22" s="100"/>
      <c r="IFX22" s="99"/>
      <c r="IFY22" s="99"/>
      <c r="IFZ22" s="99"/>
      <c r="IGA22" s="99"/>
      <c r="IGB22" s="100"/>
      <c r="IGC22" s="99"/>
      <c r="IGD22" s="99"/>
      <c r="IGE22" s="99"/>
      <c r="IGF22" s="99"/>
      <c r="IGG22" s="100"/>
      <c r="IGH22" s="99"/>
      <c r="IGI22" s="99"/>
      <c r="IGJ22" s="99"/>
      <c r="IGK22" s="99"/>
      <c r="IGL22" s="100"/>
      <c r="IGM22" s="99"/>
      <c r="IGN22" s="99"/>
      <c r="IGO22" s="99"/>
      <c r="IGP22" s="99"/>
      <c r="IGQ22" s="100"/>
      <c r="IGR22" s="99"/>
      <c r="IGS22" s="99"/>
      <c r="IGT22" s="99"/>
      <c r="IGU22" s="99"/>
      <c r="IGV22" s="100"/>
      <c r="IGW22" s="99"/>
      <c r="IGX22" s="99"/>
      <c r="IGY22" s="99"/>
      <c r="IGZ22" s="99"/>
      <c r="IHA22" s="100"/>
      <c r="IHB22" s="99"/>
      <c r="IHC22" s="99"/>
      <c r="IHD22" s="99"/>
      <c r="IHE22" s="99"/>
      <c r="IHF22" s="100"/>
      <c r="IHG22" s="99"/>
      <c r="IHH22" s="99"/>
      <c r="IHI22" s="99"/>
      <c r="IHJ22" s="99"/>
      <c r="IHK22" s="100"/>
      <c r="IHL22" s="99"/>
      <c r="IHM22" s="99"/>
      <c r="IHN22" s="99"/>
      <c r="IHO22" s="99"/>
      <c r="IHP22" s="100"/>
      <c r="IHQ22" s="99"/>
      <c r="IHR22" s="99"/>
      <c r="IHS22" s="99"/>
      <c r="IHT22" s="99"/>
      <c r="IHU22" s="100"/>
      <c r="IHV22" s="99"/>
      <c r="IHW22" s="99"/>
      <c r="IHX22" s="99"/>
      <c r="IHY22" s="99"/>
      <c r="IHZ22" s="100"/>
      <c r="IIA22" s="99"/>
      <c r="IIB22" s="99"/>
      <c r="IIC22" s="99"/>
      <c r="IID22" s="99"/>
      <c r="IIE22" s="100"/>
      <c r="IIF22" s="99"/>
      <c r="IIG22" s="99"/>
      <c r="IIH22" s="99"/>
      <c r="III22" s="99"/>
      <c r="IIJ22" s="100"/>
      <c r="IIK22" s="99"/>
      <c r="IIL22" s="99"/>
      <c r="IIM22" s="99"/>
      <c r="IIN22" s="99"/>
      <c r="IIO22" s="100"/>
      <c r="IIP22" s="99"/>
      <c r="IIQ22" s="99"/>
      <c r="IIR22" s="99"/>
      <c r="IIS22" s="99"/>
      <c r="IIT22" s="100"/>
      <c r="IIU22" s="99"/>
      <c r="IIV22" s="99"/>
      <c r="IIW22" s="99"/>
      <c r="IIX22" s="99"/>
      <c r="IIY22" s="100"/>
      <c r="IIZ22" s="99"/>
      <c r="IJA22" s="99"/>
      <c r="IJB22" s="99"/>
      <c r="IJC22" s="99"/>
      <c r="IJD22" s="100"/>
      <c r="IJE22" s="99"/>
      <c r="IJF22" s="99"/>
      <c r="IJG22" s="99"/>
      <c r="IJH22" s="99"/>
      <c r="IJI22" s="100"/>
      <c r="IJJ22" s="99"/>
      <c r="IJK22" s="99"/>
      <c r="IJL22" s="99"/>
      <c r="IJM22" s="99"/>
      <c r="IJN22" s="100"/>
      <c r="IJO22" s="99"/>
      <c r="IJP22" s="99"/>
      <c r="IJQ22" s="99"/>
      <c r="IJR22" s="99"/>
      <c r="IJS22" s="100"/>
      <c r="IJT22" s="99"/>
      <c r="IJU22" s="99"/>
      <c r="IJV22" s="99"/>
      <c r="IJW22" s="99"/>
      <c r="IJX22" s="100"/>
      <c r="IJY22" s="99"/>
      <c r="IJZ22" s="99"/>
      <c r="IKA22" s="99"/>
      <c r="IKB22" s="99"/>
      <c r="IKC22" s="100"/>
      <c r="IKD22" s="99"/>
      <c r="IKE22" s="99"/>
      <c r="IKF22" s="99"/>
      <c r="IKG22" s="99"/>
      <c r="IKH22" s="100"/>
      <c r="IKI22" s="99"/>
      <c r="IKJ22" s="99"/>
      <c r="IKK22" s="99"/>
      <c r="IKL22" s="99"/>
      <c r="IKM22" s="100"/>
      <c r="IKN22" s="99"/>
      <c r="IKO22" s="99"/>
      <c r="IKP22" s="99"/>
      <c r="IKQ22" s="99"/>
      <c r="IKR22" s="100"/>
      <c r="IKS22" s="99"/>
      <c r="IKT22" s="99"/>
      <c r="IKU22" s="99"/>
      <c r="IKV22" s="99"/>
      <c r="IKW22" s="100"/>
      <c r="IKX22" s="99"/>
      <c r="IKY22" s="99"/>
      <c r="IKZ22" s="99"/>
      <c r="ILA22" s="99"/>
      <c r="ILB22" s="100"/>
      <c r="ILC22" s="99"/>
      <c r="ILD22" s="99"/>
      <c r="ILE22" s="99"/>
      <c r="ILF22" s="99"/>
      <c r="ILG22" s="100"/>
      <c r="ILH22" s="99"/>
      <c r="ILI22" s="99"/>
      <c r="ILJ22" s="99"/>
      <c r="ILK22" s="99"/>
      <c r="ILL22" s="100"/>
      <c r="ILM22" s="99"/>
      <c r="ILN22" s="99"/>
      <c r="ILO22" s="99"/>
      <c r="ILP22" s="99"/>
      <c r="ILQ22" s="100"/>
      <c r="ILR22" s="99"/>
      <c r="ILS22" s="99"/>
      <c r="ILT22" s="99"/>
      <c r="ILU22" s="99"/>
      <c r="ILV22" s="100"/>
      <c r="ILW22" s="99"/>
      <c r="ILX22" s="99"/>
      <c r="ILY22" s="99"/>
      <c r="ILZ22" s="99"/>
      <c r="IMA22" s="100"/>
      <c r="IMB22" s="99"/>
      <c r="IMC22" s="99"/>
      <c r="IMD22" s="99"/>
      <c r="IME22" s="99"/>
      <c r="IMF22" s="100"/>
      <c r="IMG22" s="99"/>
      <c r="IMH22" s="99"/>
      <c r="IMI22" s="99"/>
      <c r="IMJ22" s="99"/>
      <c r="IMK22" s="100"/>
      <c r="IML22" s="99"/>
      <c r="IMM22" s="99"/>
      <c r="IMN22" s="99"/>
      <c r="IMO22" s="99"/>
      <c r="IMP22" s="100"/>
      <c r="IMQ22" s="99"/>
      <c r="IMR22" s="99"/>
      <c r="IMS22" s="99"/>
      <c r="IMT22" s="99"/>
      <c r="IMU22" s="100"/>
      <c r="IMV22" s="99"/>
      <c r="IMW22" s="99"/>
      <c r="IMX22" s="99"/>
      <c r="IMY22" s="99"/>
      <c r="IMZ22" s="100"/>
      <c r="INA22" s="99"/>
      <c r="INB22" s="99"/>
      <c r="INC22" s="99"/>
      <c r="IND22" s="99"/>
      <c r="INE22" s="100"/>
      <c r="INF22" s="99"/>
      <c r="ING22" s="99"/>
      <c r="INH22" s="99"/>
      <c r="INI22" s="99"/>
      <c r="INJ22" s="100"/>
      <c r="INK22" s="99"/>
      <c r="INL22" s="99"/>
      <c r="INM22" s="99"/>
      <c r="INN22" s="99"/>
      <c r="INO22" s="100"/>
      <c r="INP22" s="99"/>
      <c r="INQ22" s="99"/>
      <c r="INR22" s="99"/>
      <c r="INS22" s="99"/>
      <c r="INT22" s="100"/>
      <c r="INU22" s="99"/>
      <c r="INV22" s="99"/>
      <c r="INW22" s="99"/>
      <c r="INX22" s="99"/>
      <c r="INY22" s="100"/>
      <c r="INZ22" s="99"/>
      <c r="IOA22" s="99"/>
      <c r="IOB22" s="99"/>
      <c r="IOC22" s="99"/>
      <c r="IOD22" s="100"/>
      <c r="IOE22" s="99"/>
      <c r="IOF22" s="99"/>
      <c r="IOG22" s="99"/>
      <c r="IOH22" s="99"/>
      <c r="IOI22" s="100"/>
      <c r="IOJ22" s="99"/>
      <c r="IOK22" s="99"/>
      <c r="IOL22" s="99"/>
      <c r="IOM22" s="99"/>
      <c r="ION22" s="100"/>
      <c r="IOO22" s="99"/>
      <c r="IOP22" s="99"/>
      <c r="IOQ22" s="99"/>
      <c r="IOR22" s="99"/>
      <c r="IOS22" s="100"/>
      <c r="IOT22" s="99"/>
      <c r="IOU22" s="99"/>
      <c r="IOV22" s="99"/>
      <c r="IOW22" s="99"/>
      <c r="IOX22" s="100"/>
      <c r="IOY22" s="99"/>
      <c r="IOZ22" s="99"/>
      <c r="IPA22" s="99"/>
      <c r="IPB22" s="99"/>
      <c r="IPC22" s="100"/>
      <c r="IPD22" s="99"/>
      <c r="IPE22" s="99"/>
      <c r="IPF22" s="99"/>
      <c r="IPG22" s="99"/>
      <c r="IPH22" s="100"/>
      <c r="IPI22" s="99"/>
      <c r="IPJ22" s="99"/>
      <c r="IPK22" s="99"/>
      <c r="IPL22" s="99"/>
      <c r="IPM22" s="100"/>
      <c r="IPN22" s="99"/>
      <c r="IPO22" s="99"/>
      <c r="IPP22" s="99"/>
      <c r="IPQ22" s="99"/>
      <c r="IPR22" s="100"/>
      <c r="IPS22" s="99"/>
      <c r="IPT22" s="99"/>
      <c r="IPU22" s="99"/>
      <c r="IPV22" s="99"/>
      <c r="IPW22" s="100"/>
      <c r="IPX22" s="99"/>
      <c r="IPY22" s="99"/>
      <c r="IPZ22" s="99"/>
      <c r="IQA22" s="99"/>
      <c r="IQB22" s="100"/>
      <c r="IQC22" s="99"/>
      <c r="IQD22" s="99"/>
      <c r="IQE22" s="99"/>
      <c r="IQF22" s="99"/>
      <c r="IQG22" s="100"/>
      <c r="IQH22" s="99"/>
      <c r="IQI22" s="99"/>
      <c r="IQJ22" s="99"/>
      <c r="IQK22" s="99"/>
      <c r="IQL22" s="100"/>
      <c r="IQM22" s="99"/>
      <c r="IQN22" s="99"/>
      <c r="IQO22" s="99"/>
      <c r="IQP22" s="99"/>
      <c r="IQQ22" s="100"/>
      <c r="IQR22" s="99"/>
      <c r="IQS22" s="99"/>
      <c r="IQT22" s="99"/>
      <c r="IQU22" s="99"/>
      <c r="IQV22" s="100"/>
      <c r="IQW22" s="99"/>
      <c r="IQX22" s="99"/>
      <c r="IQY22" s="99"/>
      <c r="IQZ22" s="99"/>
      <c r="IRA22" s="100"/>
      <c r="IRB22" s="99"/>
      <c r="IRC22" s="99"/>
      <c r="IRD22" s="99"/>
      <c r="IRE22" s="99"/>
      <c r="IRF22" s="100"/>
      <c r="IRG22" s="99"/>
      <c r="IRH22" s="99"/>
      <c r="IRI22" s="99"/>
      <c r="IRJ22" s="99"/>
      <c r="IRK22" s="100"/>
      <c r="IRL22" s="99"/>
      <c r="IRM22" s="99"/>
      <c r="IRN22" s="99"/>
      <c r="IRO22" s="99"/>
      <c r="IRP22" s="100"/>
      <c r="IRQ22" s="99"/>
      <c r="IRR22" s="99"/>
      <c r="IRS22" s="99"/>
      <c r="IRT22" s="99"/>
      <c r="IRU22" s="100"/>
      <c r="IRV22" s="99"/>
      <c r="IRW22" s="99"/>
      <c r="IRX22" s="99"/>
      <c r="IRY22" s="99"/>
      <c r="IRZ22" s="100"/>
      <c r="ISA22" s="99"/>
      <c r="ISB22" s="99"/>
      <c r="ISC22" s="99"/>
      <c r="ISD22" s="99"/>
      <c r="ISE22" s="100"/>
      <c r="ISF22" s="99"/>
      <c r="ISG22" s="99"/>
      <c r="ISH22" s="99"/>
      <c r="ISI22" s="99"/>
      <c r="ISJ22" s="100"/>
      <c r="ISK22" s="99"/>
      <c r="ISL22" s="99"/>
      <c r="ISM22" s="99"/>
      <c r="ISN22" s="99"/>
      <c r="ISO22" s="100"/>
      <c r="ISP22" s="99"/>
      <c r="ISQ22" s="99"/>
      <c r="ISR22" s="99"/>
      <c r="ISS22" s="99"/>
      <c r="IST22" s="100"/>
      <c r="ISU22" s="99"/>
      <c r="ISV22" s="99"/>
      <c r="ISW22" s="99"/>
      <c r="ISX22" s="99"/>
      <c r="ISY22" s="100"/>
      <c r="ISZ22" s="99"/>
      <c r="ITA22" s="99"/>
      <c r="ITB22" s="99"/>
      <c r="ITC22" s="99"/>
      <c r="ITD22" s="100"/>
      <c r="ITE22" s="99"/>
      <c r="ITF22" s="99"/>
      <c r="ITG22" s="99"/>
      <c r="ITH22" s="99"/>
      <c r="ITI22" s="100"/>
      <c r="ITJ22" s="99"/>
      <c r="ITK22" s="99"/>
      <c r="ITL22" s="99"/>
      <c r="ITM22" s="99"/>
      <c r="ITN22" s="100"/>
      <c r="ITO22" s="99"/>
      <c r="ITP22" s="99"/>
      <c r="ITQ22" s="99"/>
      <c r="ITR22" s="99"/>
      <c r="ITS22" s="100"/>
      <c r="ITT22" s="99"/>
      <c r="ITU22" s="99"/>
      <c r="ITV22" s="99"/>
      <c r="ITW22" s="99"/>
      <c r="ITX22" s="100"/>
      <c r="ITY22" s="99"/>
      <c r="ITZ22" s="99"/>
      <c r="IUA22" s="99"/>
      <c r="IUB22" s="99"/>
      <c r="IUC22" s="100"/>
      <c r="IUD22" s="99"/>
      <c r="IUE22" s="99"/>
      <c r="IUF22" s="99"/>
      <c r="IUG22" s="99"/>
      <c r="IUH22" s="100"/>
      <c r="IUI22" s="99"/>
      <c r="IUJ22" s="99"/>
      <c r="IUK22" s="99"/>
      <c r="IUL22" s="99"/>
      <c r="IUM22" s="100"/>
      <c r="IUN22" s="99"/>
      <c r="IUO22" s="99"/>
      <c r="IUP22" s="99"/>
      <c r="IUQ22" s="99"/>
      <c r="IUR22" s="100"/>
      <c r="IUS22" s="99"/>
      <c r="IUT22" s="99"/>
      <c r="IUU22" s="99"/>
      <c r="IUV22" s="99"/>
      <c r="IUW22" s="100"/>
      <c r="IUX22" s="99"/>
      <c r="IUY22" s="99"/>
      <c r="IUZ22" s="99"/>
      <c r="IVA22" s="99"/>
      <c r="IVB22" s="100"/>
      <c r="IVC22" s="99"/>
      <c r="IVD22" s="99"/>
      <c r="IVE22" s="99"/>
      <c r="IVF22" s="99"/>
      <c r="IVG22" s="100"/>
      <c r="IVH22" s="99"/>
      <c r="IVI22" s="99"/>
      <c r="IVJ22" s="99"/>
      <c r="IVK22" s="99"/>
      <c r="IVL22" s="100"/>
      <c r="IVM22" s="99"/>
      <c r="IVN22" s="99"/>
      <c r="IVO22" s="99"/>
      <c r="IVP22" s="99"/>
      <c r="IVQ22" s="100"/>
      <c r="IVR22" s="99"/>
      <c r="IVS22" s="99"/>
      <c r="IVT22" s="99"/>
      <c r="IVU22" s="99"/>
      <c r="IVV22" s="100"/>
      <c r="IVW22" s="99"/>
      <c r="IVX22" s="99"/>
      <c r="IVY22" s="99"/>
      <c r="IVZ22" s="99"/>
      <c r="IWA22" s="100"/>
      <c r="IWB22" s="99"/>
      <c r="IWC22" s="99"/>
      <c r="IWD22" s="99"/>
      <c r="IWE22" s="99"/>
      <c r="IWF22" s="100"/>
      <c r="IWG22" s="99"/>
      <c r="IWH22" s="99"/>
      <c r="IWI22" s="99"/>
      <c r="IWJ22" s="99"/>
      <c r="IWK22" s="100"/>
      <c r="IWL22" s="99"/>
      <c r="IWM22" s="99"/>
      <c r="IWN22" s="99"/>
      <c r="IWO22" s="99"/>
      <c r="IWP22" s="100"/>
      <c r="IWQ22" s="99"/>
      <c r="IWR22" s="99"/>
      <c r="IWS22" s="99"/>
      <c r="IWT22" s="99"/>
      <c r="IWU22" s="100"/>
      <c r="IWV22" s="99"/>
      <c r="IWW22" s="99"/>
      <c r="IWX22" s="99"/>
      <c r="IWY22" s="99"/>
      <c r="IWZ22" s="100"/>
      <c r="IXA22" s="99"/>
      <c r="IXB22" s="99"/>
      <c r="IXC22" s="99"/>
      <c r="IXD22" s="99"/>
      <c r="IXE22" s="100"/>
      <c r="IXF22" s="99"/>
      <c r="IXG22" s="99"/>
      <c r="IXH22" s="99"/>
      <c r="IXI22" s="99"/>
      <c r="IXJ22" s="100"/>
      <c r="IXK22" s="99"/>
      <c r="IXL22" s="99"/>
      <c r="IXM22" s="99"/>
      <c r="IXN22" s="99"/>
      <c r="IXO22" s="100"/>
      <c r="IXP22" s="99"/>
      <c r="IXQ22" s="99"/>
      <c r="IXR22" s="99"/>
      <c r="IXS22" s="99"/>
      <c r="IXT22" s="100"/>
      <c r="IXU22" s="99"/>
      <c r="IXV22" s="99"/>
      <c r="IXW22" s="99"/>
      <c r="IXX22" s="99"/>
      <c r="IXY22" s="100"/>
      <c r="IXZ22" s="99"/>
      <c r="IYA22" s="99"/>
      <c r="IYB22" s="99"/>
      <c r="IYC22" s="99"/>
      <c r="IYD22" s="100"/>
      <c r="IYE22" s="99"/>
      <c r="IYF22" s="99"/>
      <c r="IYG22" s="99"/>
      <c r="IYH22" s="99"/>
      <c r="IYI22" s="100"/>
      <c r="IYJ22" s="99"/>
      <c r="IYK22" s="99"/>
      <c r="IYL22" s="99"/>
      <c r="IYM22" s="99"/>
      <c r="IYN22" s="100"/>
      <c r="IYO22" s="99"/>
      <c r="IYP22" s="99"/>
      <c r="IYQ22" s="99"/>
      <c r="IYR22" s="99"/>
      <c r="IYS22" s="100"/>
      <c r="IYT22" s="99"/>
      <c r="IYU22" s="99"/>
      <c r="IYV22" s="99"/>
      <c r="IYW22" s="99"/>
      <c r="IYX22" s="100"/>
      <c r="IYY22" s="99"/>
      <c r="IYZ22" s="99"/>
      <c r="IZA22" s="99"/>
      <c r="IZB22" s="99"/>
      <c r="IZC22" s="100"/>
      <c r="IZD22" s="99"/>
      <c r="IZE22" s="99"/>
      <c r="IZF22" s="99"/>
      <c r="IZG22" s="99"/>
      <c r="IZH22" s="100"/>
      <c r="IZI22" s="99"/>
      <c r="IZJ22" s="99"/>
      <c r="IZK22" s="99"/>
      <c r="IZL22" s="99"/>
      <c r="IZM22" s="100"/>
      <c r="IZN22" s="99"/>
      <c r="IZO22" s="99"/>
      <c r="IZP22" s="99"/>
      <c r="IZQ22" s="99"/>
      <c r="IZR22" s="100"/>
      <c r="IZS22" s="99"/>
      <c r="IZT22" s="99"/>
      <c r="IZU22" s="99"/>
      <c r="IZV22" s="99"/>
      <c r="IZW22" s="100"/>
      <c r="IZX22" s="99"/>
      <c r="IZY22" s="99"/>
      <c r="IZZ22" s="99"/>
      <c r="JAA22" s="99"/>
      <c r="JAB22" s="100"/>
      <c r="JAC22" s="99"/>
      <c r="JAD22" s="99"/>
      <c r="JAE22" s="99"/>
      <c r="JAF22" s="99"/>
      <c r="JAG22" s="100"/>
      <c r="JAH22" s="99"/>
      <c r="JAI22" s="99"/>
      <c r="JAJ22" s="99"/>
      <c r="JAK22" s="99"/>
      <c r="JAL22" s="100"/>
      <c r="JAM22" s="99"/>
      <c r="JAN22" s="99"/>
      <c r="JAO22" s="99"/>
      <c r="JAP22" s="99"/>
      <c r="JAQ22" s="100"/>
      <c r="JAR22" s="99"/>
      <c r="JAS22" s="99"/>
      <c r="JAT22" s="99"/>
      <c r="JAU22" s="99"/>
      <c r="JAV22" s="100"/>
      <c r="JAW22" s="99"/>
      <c r="JAX22" s="99"/>
      <c r="JAY22" s="99"/>
      <c r="JAZ22" s="99"/>
      <c r="JBA22" s="100"/>
      <c r="JBB22" s="99"/>
      <c r="JBC22" s="99"/>
      <c r="JBD22" s="99"/>
      <c r="JBE22" s="99"/>
      <c r="JBF22" s="100"/>
      <c r="JBG22" s="99"/>
      <c r="JBH22" s="99"/>
      <c r="JBI22" s="99"/>
      <c r="JBJ22" s="99"/>
      <c r="JBK22" s="100"/>
      <c r="JBL22" s="99"/>
      <c r="JBM22" s="99"/>
      <c r="JBN22" s="99"/>
      <c r="JBO22" s="99"/>
      <c r="JBP22" s="100"/>
      <c r="JBQ22" s="99"/>
      <c r="JBR22" s="99"/>
      <c r="JBS22" s="99"/>
      <c r="JBT22" s="99"/>
      <c r="JBU22" s="100"/>
      <c r="JBV22" s="99"/>
      <c r="JBW22" s="99"/>
      <c r="JBX22" s="99"/>
      <c r="JBY22" s="99"/>
      <c r="JBZ22" s="100"/>
      <c r="JCA22" s="99"/>
      <c r="JCB22" s="99"/>
      <c r="JCC22" s="99"/>
      <c r="JCD22" s="99"/>
      <c r="JCE22" s="100"/>
      <c r="JCF22" s="99"/>
      <c r="JCG22" s="99"/>
      <c r="JCH22" s="99"/>
      <c r="JCI22" s="99"/>
      <c r="JCJ22" s="100"/>
      <c r="JCK22" s="99"/>
      <c r="JCL22" s="99"/>
      <c r="JCM22" s="99"/>
      <c r="JCN22" s="99"/>
      <c r="JCO22" s="100"/>
      <c r="JCP22" s="99"/>
      <c r="JCQ22" s="99"/>
      <c r="JCR22" s="99"/>
      <c r="JCS22" s="99"/>
      <c r="JCT22" s="100"/>
      <c r="JCU22" s="99"/>
      <c r="JCV22" s="99"/>
      <c r="JCW22" s="99"/>
      <c r="JCX22" s="99"/>
      <c r="JCY22" s="100"/>
      <c r="JCZ22" s="99"/>
      <c r="JDA22" s="99"/>
      <c r="JDB22" s="99"/>
      <c r="JDC22" s="99"/>
      <c r="JDD22" s="100"/>
      <c r="JDE22" s="99"/>
      <c r="JDF22" s="99"/>
      <c r="JDG22" s="99"/>
      <c r="JDH22" s="99"/>
      <c r="JDI22" s="100"/>
      <c r="JDJ22" s="99"/>
      <c r="JDK22" s="99"/>
      <c r="JDL22" s="99"/>
      <c r="JDM22" s="99"/>
      <c r="JDN22" s="100"/>
      <c r="JDO22" s="99"/>
      <c r="JDP22" s="99"/>
      <c r="JDQ22" s="99"/>
      <c r="JDR22" s="99"/>
      <c r="JDS22" s="100"/>
      <c r="JDT22" s="99"/>
      <c r="JDU22" s="99"/>
      <c r="JDV22" s="99"/>
      <c r="JDW22" s="99"/>
      <c r="JDX22" s="100"/>
      <c r="JDY22" s="99"/>
      <c r="JDZ22" s="99"/>
      <c r="JEA22" s="99"/>
      <c r="JEB22" s="99"/>
      <c r="JEC22" s="100"/>
      <c r="JED22" s="99"/>
      <c r="JEE22" s="99"/>
      <c r="JEF22" s="99"/>
      <c r="JEG22" s="99"/>
      <c r="JEH22" s="100"/>
      <c r="JEI22" s="99"/>
      <c r="JEJ22" s="99"/>
      <c r="JEK22" s="99"/>
      <c r="JEL22" s="99"/>
      <c r="JEM22" s="100"/>
      <c r="JEN22" s="99"/>
      <c r="JEO22" s="99"/>
      <c r="JEP22" s="99"/>
      <c r="JEQ22" s="99"/>
      <c r="JER22" s="100"/>
      <c r="JES22" s="99"/>
      <c r="JET22" s="99"/>
      <c r="JEU22" s="99"/>
      <c r="JEV22" s="99"/>
      <c r="JEW22" s="100"/>
      <c r="JEX22" s="99"/>
      <c r="JEY22" s="99"/>
      <c r="JEZ22" s="99"/>
      <c r="JFA22" s="99"/>
      <c r="JFB22" s="100"/>
      <c r="JFC22" s="99"/>
      <c r="JFD22" s="99"/>
      <c r="JFE22" s="99"/>
      <c r="JFF22" s="99"/>
      <c r="JFG22" s="100"/>
      <c r="JFH22" s="99"/>
      <c r="JFI22" s="99"/>
      <c r="JFJ22" s="99"/>
      <c r="JFK22" s="99"/>
      <c r="JFL22" s="100"/>
      <c r="JFM22" s="99"/>
      <c r="JFN22" s="99"/>
      <c r="JFO22" s="99"/>
      <c r="JFP22" s="99"/>
      <c r="JFQ22" s="100"/>
      <c r="JFR22" s="99"/>
      <c r="JFS22" s="99"/>
      <c r="JFT22" s="99"/>
      <c r="JFU22" s="99"/>
      <c r="JFV22" s="100"/>
      <c r="JFW22" s="99"/>
      <c r="JFX22" s="99"/>
      <c r="JFY22" s="99"/>
      <c r="JFZ22" s="99"/>
      <c r="JGA22" s="100"/>
      <c r="JGB22" s="99"/>
      <c r="JGC22" s="99"/>
      <c r="JGD22" s="99"/>
      <c r="JGE22" s="99"/>
      <c r="JGF22" s="100"/>
      <c r="JGG22" s="99"/>
      <c r="JGH22" s="99"/>
      <c r="JGI22" s="99"/>
      <c r="JGJ22" s="99"/>
      <c r="JGK22" s="100"/>
      <c r="JGL22" s="99"/>
      <c r="JGM22" s="99"/>
      <c r="JGN22" s="99"/>
      <c r="JGO22" s="99"/>
      <c r="JGP22" s="100"/>
      <c r="JGQ22" s="99"/>
      <c r="JGR22" s="99"/>
      <c r="JGS22" s="99"/>
      <c r="JGT22" s="99"/>
      <c r="JGU22" s="100"/>
      <c r="JGV22" s="99"/>
      <c r="JGW22" s="99"/>
      <c r="JGX22" s="99"/>
      <c r="JGY22" s="99"/>
      <c r="JGZ22" s="100"/>
      <c r="JHA22" s="99"/>
      <c r="JHB22" s="99"/>
      <c r="JHC22" s="99"/>
      <c r="JHD22" s="99"/>
      <c r="JHE22" s="100"/>
      <c r="JHF22" s="99"/>
      <c r="JHG22" s="99"/>
      <c r="JHH22" s="99"/>
      <c r="JHI22" s="99"/>
      <c r="JHJ22" s="100"/>
      <c r="JHK22" s="99"/>
      <c r="JHL22" s="99"/>
      <c r="JHM22" s="99"/>
      <c r="JHN22" s="99"/>
      <c r="JHO22" s="100"/>
      <c r="JHP22" s="99"/>
      <c r="JHQ22" s="99"/>
      <c r="JHR22" s="99"/>
      <c r="JHS22" s="99"/>
      <c r="JHT22" s="100"/>
      <c r="JHU22" s="99"/>
      <c r="JHV22" s="99"/>
      <c r="JHW22" s="99"/>
      <c r="JHX22" s="99"/>
      <c r="JHY22" s="100"/>
      <c r="JHZ22" s="99"/>
      <c r="JIA22" s="99"/>
      <c r="JIB22" s="99"/>
      <c r="JIC22" s="99"/>
      <c r="JID22" s="100"/>
      <c r="JIE22" s="99"/>
      <c r="JIF22" s="99"/>
      <c r="JIG22" s="99"/>
      <c r="JIH22" s="99"/>
      <c r="JII22" s="100"/>
      <c r="JIJ22" s="99"/>
      <c r="JIK22" s="99"/>
      <c r="JIL22" s="99"/>
      <c r="JIM22" s="99"/>
      <c r="JIN22" s="100"/>
      <c r="JIO22" s="99"/>
      <c r="JIP22" s="99"/>
      <c r="JIQ22" s="99"/>
      <c r="JIR22" s="99"/>
      <c r="JIS22" s="100"/>
      <c r="JIT22" s="99"/>
      <c r="JIU22" s="99"/>
      <c r="JIV22" s="99"/>
      <c r="JIW22" s="99"/>
      <c r="JIX22" s="100"/>
      <c r="JIY22" s="99"/>
      <c r="JIZ22" s="99"/>
      <c r="JJA22" s="99"/>
      <c r="JJB22" s="99"/>
      <c r="JJC22" s="100"/>
      <c r="JJD22" s="99"/>
      <c r="JJE22" s="99"/>
      <c r="JJF22" s="99"/>
      <c r="JJG22" s="99"/>
      <c r="JJH22" s="100"/>
      <c r="JJI22" s="99"/>
      <c r="JJJ22" s="99"/>
      <c r="JJK22" s="99"/>
      <c r="JJL22" s="99"/>
      <c r="JJM22" s="100"/>
      <c r="JJN22" s="99"/>
      <c r="JJO22" s="99"/>
      <c r="JJP22" s="99"/>
      <c r="JJQ22" s="99"/>
      <c r="JJR22" s="100"/>
      <c r="JJS22" s="99"/>
      <c r="JJT22" s="99"/>
      <c r="JJU22" s="99"/>
      <c r="JJV22" s="99"/>
      <c r="JJW22" s="100"/>
      <c r="JJX22" s="99"/>
      <c r="JJY22" s="99"/>
      <c r="JJZ22" s="99"/>
      <c r="JKA22" s="99"/>
      <c r="JKB22" s="100"/>
      <c r="JKC22" s="99"/>
      <c r="JKD22" s="99"/>
      <c r="JKE22" s="99"/>
      <c r="JKF22" s="99"/>
      <c r="JKG22" s="100"/>
      <c r="JKH22" s="99"/>
      <c r="JKI22" s="99"/>
      <c r="JKJ22" s="99"/>
      <c r="JKK22" s="99"/>
      <c r="JKL22" s="100"/>
      <c r="JKM22" s="99"/>
      <c r="JKN22" s="99"/>
      <c r="JKO22" s="99"/>
      <c r="JKP22" s="99"/>
      <c r="JKQ22" s="100"/>
      <c r="JKR22" s="99"/>
      <c r="JKS22" s="99"/>
      <c r="JKT22" s="99"/>
      <c r="JKU22" s="99"/>
      <c r="JKV22" s="100"/>
      <c r="JKW22" s="99"/>
      <c r="JKX22" s="99"/>
      <c r="JKY22" s="99"/>
      <c r="JKZ22" s="99"/>
      <c r="JLA22" s="100"/>
      <c r="JLB22" s="99"/>
      <c r="JLC22" s="99"/>
      <c r="JLD22" s="99"/>
      <c r="JLE22" s="99"/>
      <c r="JLF22" s="100"/>
      <c r="JLG22" s="99"/>
      <c r="JLH22" s="99"/>
      <c r="JLI22" s="99"/>
      <c r="JLJ22" s="99"/>
      <c r="JLK22" s="100"/>
      <c r="JLL22" s="99"/>
      <c r="JLM22" s="99"/>
      <c r="JLN22" s="99"/>
      <c r="JLO22" s="99"/>
      <c r="JLP22" s="100"/>
      <c r="JLQ22" s="99"/>
      <c r="JLR22" s="99"/>
      <c r="JLS22" s="99"/>
      <c r="JLT22" s="99"/>
      <c r="JLU22" s="100"/>
      <c r="JLV22" s="99"/>
      <c r="JLW22" s="99"/>
      <c r="JLX22" s="99"/>
      <c r="JLY22" s="99"/>
      <c r="JLZ22" s="100"/>
      <c r="JMA22" s="99"/>
      <c r="JMB22" s="99"/>
      <c r="JMC22" s="99"/>
      <c r="JMD22" s="99"/>
      <c r="JME22" s="100"/>
      <c r="JMF22" s="99"/>
      <c r="JMG22" s="99"/>
      <c r="JMH22" s="99"/>
      <c r="JMI22" s="99"/>
      <c r="JMJ22" s="100"/>
      <c r="JMK22" s="99"/>
      <c r="JML22" s="99"/>
      <c r="JMM22" s="99"/>
      <c r="JMN22" s="99"/>
      <c r="JMO22" s="100"/>
      <c r="JMP22" s="99"/>
      <c r="JMQ22" s="99"/>
      <c r="JMR22" s="99"/>
      <c r="JMS22" s="99"/>
      <c r="JMT22" s="100"/>
      <c r="JMU22" s="99"/>
      <c r="JMV22" s="99"/>
      <c r="JMW22" s="99"/>
      <c r="JMX22" s="99"/>
      <c r="JMY22" s="100"/>
      <c r="JMZ22" s="99"/>
      <c r="JNA22" s="99"/>
      <c r="JNB22" s="99"/>
      <c r="JNC22" s="99"/>
      <c r="JND22" s="100"/>
      <c r="JNE22" s="99"/>
      <c r="JNF22" s="99"/>
      <c r="JNG22" s="99"/>
      <c r="JNH22" s="99"/>
      <c r="JNI22" s="100"/>
      <c r="JNJ22" s="99"/>
      <c r="JNK22" s="99"/>
      <c r="JNL22" s="99"/>
      <c r="JNM22" s="99"/>
      <c r="JNN22" s="100"/>
      <c r="JNO22" s="99"/>
      <c r="JNP22" s="99"/>
      <c r="JNQ22" s="99"/>
      <c r="JNR22" s="99"/>
      <c r="JNS22" s="100"/>
      <c r="JNT22" s="99"/>
      <c r="JNU22" s="99"/>
      <c r="JNV22" s="99"/>
      <c r="JNW22" s="99"/>
      <c r="JNX22" s="100"/>
      <c r="JNY22" s="99"/>
      <c r="JNZ22" s="99"/>
      <c r="JOA22" s="99"/>
      <c r="JOB22" s="99"/>
      <c r="JOC22" s="100"/>
      <c r="JOD22" s="99"/>
      <c r="JOE22" s="99"/>
      <c r="JOF22" s="99"/>
      <c r="JOG22" s="99"/>
      <c r="JOH22" s="100"/>
      <c r="JOI22" s="99"/>
      <c r="JOJ22" s="99"/>
      <c r="JOK22" s="99"/>
      <c r="JOL22" s="99"/>
      <c r="JOM22" s="100"/>
      <c r="JON22" s="99"/>
      <c r="JOO22" s="99"/>
      <c r="JOP22" s="99"/>
      <c r="JOQ22" s="99"/>
      <c r="JOR22" s="100"/>
      <c r="JOS22" s="99"/>
      <c r="JOT22" s="99"/>
      <c r="JOU22" s="99"/>
      <c r="JOV22" s="99"/>
      <c r="JOW22" s="100"/>
      <c r="JOX22" s="99"/>
      <c r="JOY22" s="99"/>
      <c r="JOZ22" s="99"/>
      <c r="JPA22" s="99"/>
      <c r="JPB22" s="100"/>
      <c r="JPC22" s="99"/>
      <c r="JPD22" s="99"/>
      <c r="JPE22" s="99"/>
      <c r="JPF22" s="99"/>
      <c r="JPG22" s="100"/>
      <c r="JPH22" s="99"/>
      <c r="JPI22" s="99"/>
      <c r="JPJ22" s="99"/>
      <c r="JPK22" s="99"/>
      <c r="JPL22" s="100"/>
      <c r="JPM22" s="99"/>
      <c r="JPN22" s="99"/>
      <c r="JPO22" s="99"/>
      <c r="JPP22" s="99"/>
      <c r="JPQ22" s="100"/>
      <c r="JPR22" s="99"/>
      <c r="JPS22" s="99"/>
      <c r="JPT22" s="99"/>
      <c r="JPU22" s="99"/>
      <c r="JPV22" s="100"/>
      <c r="JPW22" s="99"/>
      <c r="JPX22" s="99"/>
      <c r="JPY22" s="99"/>
      <c r="JPZ22" s="99"/>
      <c r="JQA22" s="100"/>
      <c r="JQB22" s="99"/>
      <c r="JQC22" s="99"/>
      <c r="JQD22" s="99"/>
      <c r="JQE22" s="99"/>
      <c r="JQF22" s="100"/>
      <c r="JQG22" s="99"/>
      <c r="JQH22" s="99"/>
      <c r="JQI22" s="99"/>
      <c r="JQJ22" s="99"/>
      <c r="JQK22" s="100"/>
      <c r="JQL22" s="99"/>
      <c r="JQM22" s="99"/>
      <c r="JQN22" s="99"/>
      <c r="JQO22" s="99"/>
      <c r="JQP22" s="100"/>
      <c r="JQQ22" s="99"/>
      <c r="JQR22" s="99"/>
      <c r="JQS22" s="99"/>
      <c r="JQT22" s="99"/>
      <c r="JQU22" s="100"/>
      <c r="JQV22" s="99"/>
      <c r="JQW22" s="99"/>
      <c r="JQX22" s="99"/>
      <c r="JQY22" s="99"/>
      <c r="JQZ22" s="100"/>
      <c r="JRA22" s="99"/>
      <c r="JRB22" s="99"/>
      <c r="JRC22" s="99"/>
      <c r="JRD22" s="99"/>
      <c r="JRE22" s="100"/>
      <c r="JRF22" s="99"/>
      <c r="JRG22" s="99"/>
      <c r="JRH22" s="99"/>
      <c r="JRI22" s="99"/>
      <c r="JRJ22" s="100"/>
      <c r="JRK22" s="99"/>
      <c r="JRL22" s="99"/>
      <c r="JRM22" s="99"/>
      <c r="JRN22" s="99"/>
      <c r="JRO22" s="100"/>
      <c r="JRP22" s="99"/>
      <c r="JRQ22" s="99"/>
      <c r="JRR22" s="99"/>
      <c r="JRS22" s="99"/>
      <c r="JRT22" s="100"/>
      <c r="JRU22" s="99"/>
      <c r="JRV22" s="99"/>
      <c r="JRW22" s="99"/>
      <c r="JRX22" s="99"/>
      <c r="JRY22" s="100"/>
      <c r="JRZ22" s="99"/>
      <c r="JSA22" s="99"/>
      <c r="JSB22" s="99"/>
      <c r="JSC22" s="99"/>
      <c r="JSD22" s="100"/>
      <c r="JSE22" s="99"/>
      <c r="JSF22" s="99"/>
      <c r="JSG22" s="99"/>
      <c r="JSH22" s="99"/>
      <c r="JSI22" s="100"/>
      <c r="JSJ22" s="99"/>
      <c r="JSK22" s="99"/>
      <c r="JSL22" s="99"/>
      <c r="JSM22" s="99"/>
      <c r="JSN22" s="100"/>
      <c r="JSO22" s="99"/>
      <c r="JSP22" s="99"/>
      <c r="JSQ22" s="99"/>
      <c r="JSR22" s="99"/>
      <c r="JSS22" s="100"/>
      <c r="JST22" s="99"/>
      <c r="JSU22" s="99"/>
      <c r="JSV22" s="99"/>
      <c r="JSW22" s="99"/>
      <c r="JSX22" s="100"/>
      <c r="JSY22" s="99"/>
      <c r="JSZ22" s="99"/>
      <c r="JTA22" s="99"/>
      <c r="JTB22" s="99"/>
      <c r="JTC22" s="100"/>
      <c r="JTD22" s="99"/>
      <c r="JTE22" s="99"/>
      <c r="JTF22" s="99"/>
      <c r="JTG22" s="99"/>
      <c r="JTH22" s="100"/>
      <c r="JTI22" s="99"/>
      <c r="JTJ22" s="99"/>
      <c r="JTK22" s="99"/>
      <c r="JTL22" s="99"/>
      <c r="JTM22" s="100"/>
      <c r="JTN22" s="99"/>
      <c r="JTO22" s="99"/>
      <c r="JTP22" s="99"/>
      <c r="JTQ22" s="99"/>
      <c r="JTR22" s="100"/>
      <c r="JTS22" s="99"/>
      <c r="JTT22" s="99"/>
      <c r="JTU22" s="99"/>
      <c r="JTV22" s="99"/>
      <c r="JTW22" s="100"/>
      <c r="JTX22" s="99"/>
      <c r="JTY22" s="99"/>
      <c r="JTZ22" s="99"/>
      <c r="JUA22" s="99"/>
      <c r="JUB22" s="100"/>
      <c r="JUC22" s="99"/>
      <c r="JUD22" s="99"/>
      <c r="JUE22" s="99"/>
      <c r="JUF22" s="99"/>
      <c r="JUG22" s="100"/>
      <c r="JUH22" s="99"/>
      <c r="JUI22" s="99"/>
      <c r="JUJ22" s="99"/>
      <c r="JUK22" s="99"/>
      <c r="JUL22" s="100"/>
      <c r="JUM22" s="99"/>
      <c r="JUN22" s="99"/>
      <c r="JUO22" s="99"/>
      <c r="JUP22" s="99"/>
      <c r="JUQ22" s="100"/>
      <c r="JUR22" s="99"/>
      <c r="JUS22" s="99"/>
      <c r="JUT22" s="99"/>
      <c r="JUU22" s="99"/>
      <c r="JUV22" s="100"/>
      <c r="JUW22" s="99"/>
      <c r="JUX22" s="99"/>
      <c r="JUY22" s="99"/>
      <c r="JUZ22" s="99"/>
      <c r="JVA22" s="100"/>
      <c r="JVB22" s="99"/>
      <c r="JVC22" s="99"/>
      <c r="JVD22" s="99"/>
      <c r="JVE22" s="99"/>
      <c r="JVF22" s="100"/>
      <c r="JVG22" s="99"/>
      <c r="JVH22" s="99"/>
      <c r="JVI22" s="99"/>
      <c r="JVJ22" s="99"/>
      <c r="JVK22" s="100"/>
      <c r="JVL22" s="99"/>
      <c r="JVM22" s="99"/>
      <c r="JVN22" s="99"/>
      <c r="JVO22" s="99"/>
      <c r="JVP22" s="100"/>
      <c r="JVQ22" s="99"/>
      <c r="JVR22" s="99"/>
      <c r="JVS22" s="99"/>
      <c r="JVT22" s="99"/>
      <c r="JVU22" s="100"/>
      <c r="JVV22" s="99"/>
      <c r="JVW22" s="99"/>
      <c r="JVX22" s="99"/>
      <c r="JVY22" s="99"/>
      <c r="JVZ22" s="100"/>
      <c r="JWA22" s="99"/>
      <c r="JWB22" s="99"/>
      <c r="JWC22" s="99"/>
      <c r="JWD22" s="99"/>
      <c r="JWE22" s="100"/>
      <c r="JWF22" s="99"/>
      <c r="JWG22" s="99"/>
      <c r="JWH22" s="99"/>
      <c r="JWI22" s="99"/>
      <c r="JWJ22" s="100"/>
      <c r="JWK22" s="99"/>
      <c r="JWL22" s="99"/>
      <c r="JWM22" s="99"/>
      <c r="JWN22" s="99"/>
      <c r="JWO22" s="100"/>
      <c r="JWP22" s="99"/>
      <c r="JWQ22" s="99"/>
      <c r="JWR22" s="99"/>
      <c r="JWS22" s="99"/>
      <c r="JWT22" s="100"/>
      <c r="JWU22" s="99"/>
      <c r="JWV22" s="99"/>
      <c r="JWW22" s="99"/>
      <c r="JWX22" s="99"/>
      <c r="JWY22" s="100"/>
      <c r="JWZ22" s="99"/>
      <c r="JXA22" s="99"/>
      <c r="JXB22" s="99"/>
      <c r="JXC22" s="99"/>
      <c r="JXD22" s="100"/>
      <c r="JXE22" s="99"/>
      <c r="JXF22" s="99"/>
      <c r="JXG22" s="99"/>
      <c r="JXH22" s="99"/>
      <c r="JXI22" s="100"/>
      <c r="JXJ22" s="99"/>
      <c r="JXK22" s="99"/>
      <c r="JXL22" s="99"/>
      <c r="JXM22" s="99"/>
      <c r="JXN22" s="100"/>
      <c r="JXO22" s="99"/>
      <c r="JXP22" s="99"/>
      <c r="JXQ22" s="99"/>
      <c r="JXR22" s="99"/>
      <c r="JXS22" s="100"/>
      <c r="JXT22" s="99"/>
      <c r="JXU22" s="99"/>
      <c r="JXV22" s="99"/>
      <c r="JXW22" s="99"/>
      <c r="JXX22" s="100"/>
      <c r="JXY22" s="99"/>
      <c r="JXZ22" s="99"/>
      <c r="JYA22" s="99"/>
      <c r="JYB22" s="99"/>
      <c r="JYC22" s="100"/>
      <c r="JYD22" s="99"/>
      <c r="JYE22" s="99"/>
      <c r="JYF22" s="99"/>
      <c r="JYG22" s="99"/>
      <c r="JYH22" s="100"/>
      <c r="JYI22" s="99"/>
      <c r="JYJ22" s="99"/>
      <c r="JYK22" s="99"/>
      <c r="JYL22" s="99"/>
      <c r="JYM22" s="100"/>
      <c r="JYN22" s="99"/>
      <c r="JYO22" s="99"/>
      <c r="JYP22" s="99"/>
      <c r="JYQ22" s="99"/>
      <c r="JYR22" s="100"/>
      <c r="JYS22" s="99"/>
      <c r="JYT22" s="99"/>
      <c r="JYU22" s="99"/>
      <c r="JYV22" s="99"/>
      <c r="JYW22" s="100"/>
      <c r="JYX22" s="99"/>
      <c r="JYY22" s="99"/>
      <c r="JYZ22" s="99"/>
      <c r="JZA22" s="99"/>
      <c r="JZB22" s="100"/>
      <c r="JZC22" s="99"/>
      <c r="JZD22" s="99"/>
      <c r="JZE22" s="99"/>
      <c r="JZF22" s="99"/>
      <c r="JZG22" s="100"/>
      <c r="JZH22" s="99"/>
      <c r="JZI22" s="99"/>
      <c r="JZJ22" s="99"/>
      <c r="JZK22" s="99"/>
      <c r="JZL22" s="100"/>
      <c r="JZM22" s="99"/>
      <c r="JZN22" s="99"/>
      <c r="JZO22" s="99"/>
      <c r="JZP22" s="99"/>
      <c r="JZQ22" s="100"/>
      <c r="JZR22" s="99"/>
      <c r="JZS22" s="99"/>
      <c r="JZT22" s="99"/>
      <c r="JZU22" s="99"/>
      <c r="JZV22" s="100"/>
      <c r="JZW22" s="99"/>
      <c r="JZX22" s="99"/>
      <c r="JZY22" s="99"/>
      <c r="JZZ22" s="99"/>
      <c r="KAA22" s="100"/>
      <c r="KAB22" s="99"/>
      <c r="KAC22" s="99"/>
      <c r="KAD22" s="99"/>
      <c r="KAE22" s="99"/>
      <c r="KAF22" s="100"/>
      <c r="KAG22" s="99"/>
      <c r="KAH22" s="99"/>
      <c r="KAI22" s="99"/>
      <c r="KAJ22" s="99"/>
      <c r="KAK22" s="100"/>
      <c r="KAL22" s="99"/>
      <c r="KAM22" s="99"/>
      <c r="KAN22" s="99"/>
      <c r="KAO22" s="99"/>
      <c r="KAP22" s="100"/>
      <c r="KAQ22" s="99"/>
      <c r="KAR22" s="99"/>
      <c r="KAS22" s="99"/>
      <c r="KAT22" s="99"/>
      <c r="KAU22" s="100"/>
      <c r="KAV22" s="99"/>
      <c r="KAW22" s="99"/>
      <c r="KAX22" s="99"/>
      <c r="KAY22" s="99"/>
      <c r="KAZ22" s="100"/>
      <c r="KBA22" s="99"/>
      <c r="KBB22" s="99"/>
      <c r="KBC22" s="99"/>
      <c r="KBD22" s="99"/>
      <c r="KBE22" s="100"/>
      <c r="KBF22" s="99"/>
      <c r="KBG22" s="99"/>
      <c r="KBH22" s="99"/>
      <c r="KBI22" s="99"/>
      <c r="KBJ22" s="100"/>
      <c r="KBK22" s="99"/>
      <c r="KBL22" s="99"/>
      <c r="KBM22" s="99"/>
      <c r="KBN22" s="99"/>
      <c r="KBO22" s="100"/>
      <c r="KBP22" s="99"/>
      <c r="KBQ22" s="99"/>
      <c r="KBR22" s="99"/>
      <c r="KBS22" s="99"/>
      <c r="KBT22" s="100"/>
      <c r="KBU22" s="99"/>
      <c r="KBV22" s="99"/>
      <c r="KBW22" s="99"/>
      <c r="KBX22" s="99"/>
      <c r="KBY22" s="100"/>
      <c r="KBZ22" s="99"/>
      <c r="KCA22" s="99"/>
      <c r="KCB22" s="99"/>
      <c r="KCC22" s="99"/>
      <c r="KCD22" s="100"/>
      <c r="KCE22" s="99"/>
      <c r="KCF22" s="99"/>
      <c r="KCG22" s="99"/>
      <c r="KCH22" s="99"/>
      <c r="KCI22" s="100"/>
      <c r="KCJ22" s="99"/>
      <c r="KCK22" s="99"/>
      <c r="KCL22" s="99"/>
      <c r="KCM22" s="99"/>
      <c r="KCN22" s="100"/>
      <c r="KCO22" s="99"/>
      <c r="KCP22" s="99"/>
      <c r="KCQ22" s="99"/>
      <c r="KCR22" s="99"/>
      <c r="KCS22" s="100"/>
      <c r="KCT22" s="99"/>
      <c r="KCU22" s="99"/>
      <c r="KCV22" s="99"/>
      <c r="KCW22" s="99"/>
      <c r="KCX22" s="100"/>
      <c r="KCY22" s="99"/>
      <c r="KCZ22" s="99"/>
      <c r="KDA22" s="99"/>
      <c r="KDB22" s="99"/>
      <c r="KDC22" s="100"/>
      <c r="KDD22" s="99"/>
      <c r="KDE22" s="99"/>
      <c r="KDF22" s="99"/>
      <c r="KDG22" s="99"/>
      <c r="KDH22" s="100"/>
      <c r="KDI22" s="99"/>
      <c r="KDJ22" s="99"/>
      <c r="KDK22" s="99"/>
      <c r="KDL22" s="99"/>
      <c r="KDM22" s="100"/>
      <c r="KDN22" s="99"/>
      <c r="KDO22" s="99"/>
      <c r="KDP22" s="99"/>
      <c r="KDQ22" s="99"/>
      <c r="KDR22" s="100"/>
      <c r="KDS22" s="99"/>
      <c r="KDT22" s="99"/>
      <c r="KDU22" s="99"/>
      <c r="KDV22" s="99"/>
      <c r="KDW22" s="100"/>
      <c r="KDX22" s="99"/>
      <c r="KDY22" s="99"/>
      <c r="KDZ22" s="99"/>
      <c r="KEA22" s="99"/>
      <c r="KEB22" s="100"/>
      <c r="KEC22" s="99"/>
      <c r="KED22" s="99"/>
      <c r="KEE22" s="99"/>
      <c r="KEF22" s="99"/>
      <c r="KEG22" s="100"/>
      <c r="KEH22" s="99"/>
      <c r="KEI22" s="99"/>
      <c r="KEJ22" s="99"/>
      <c r="KEK22" s="99"/>
      <c r="KEL22" s="100"/>
      <c r="KEM22" s="99"/>
      <c r="KEN22" s="99"/>
      <c r="KEO22" s="99"/>
      <c r="KEP22" s="99"/>
      <c r="KEQ22" s="100"/>
      <c r="KER22" s="99"/>
      <c r="KES22" s="99"/>
      <c r="KET22" s="99"/>
      <c r="KEU22" s="99"/>
      <c r="KEV22" s="100"/>
      <c r="KEW22" s="99"/>
      <c r="KEX22" s="99"/>
      <c r="KEY22" s="99"/>
      <c r="KEZ22" s="99"/>
      <c r="KFA22" s="100"/>
      <c r="KFB22" s="99"/>
      <c r="KFC22" s="99"/>
      <c r="KFD22" s="99"/>
      <c r="KFE22" s="99"/>
      <c r="KFF22" s="100"/>
      <c r="KFG22" s="99"/>
      <c r="KFH22" s="99"/>
      <c r="KFI22" s="99"/>
      <c r="KFJ22" s="99"/>
      <c r="KFK22" s="100"/>
      <c r="KFL22" s="99"/>
      <c r="KFM22" s="99"/>
      <c r="KFN22" s="99"/>
      <c r="KFO22" s="99"/>
      <c r="KFP22" s="100"/>
      <c r="KFQ22" s="99"/>
      <c r="KFR22" s="99"/>
      <c r="KFS22" s="99"/>
      <c r="KFT22" s="99"/>
      <c r="KFU22" s="100"/>
      <c r="KFV22" s="99"/>
      <c r="KFW22" s="99"/>
      <c r="KFX22" s="99"/>
      <c r="KFY22" s="99"/>
      <c r="KFZ22" s="100"/>
      <c r="KGA22" s="99"/>
      <c r="KGB22" s="99"/>
      <c r="KGC22" s="99"/>
      <c r="KGD22" s="99"/>
      <c r="KGE22" s="100"/>
      <c r="KGF22" s="99"/>
      <c r="KGG22" s="99"/>
      <c r="KGH22" s="99"/>
      <c r="KGI22" s="99"/>
      <c r="KGJ22" s="100"/>
      <c r="KGK22" s="99"/>
      <c r="KGL22" s="99"/>
      <c r="KGM22" s="99"/>
      <c r="KGN22" s="99"/>
      <c r="KGO22" s="100"/>
      <c r="KGP22" s="99"/>
      <c r="KGQ22" s="99"/>
      <c r="KGR22" s="99"/>
      <c r="KGS22" s="99"/>
      <c r="KGT22" s="100"/>
      <c r="KGU22" s="99"/>
      <c r="KGV22" s="99"/>
      <c r="KGW22" s="99"/>
      <c r="KGX22" s="99"/>
      <c r="KGY22" s="100"/>
      <c r="KGZ22" s="99"/>
      <c r="KHA22" s="99"/>
      <c r="KHB22" s="99"/>
      <c r="KHC22" s="99"/>
      <c r="KHD22" s="100"/>
      <c r="KHE22" s="99"/>
      <c r="KHF22" s="99"/>
      <c r="KHG22" s="99"/>
      <c r="KHH22" s="99"/>
      <c r="KHI22" s="100"/>
      <c r="KHJ22" s="99"/>
      <c r="KHK22" s="99"/>
      <c r="KHL22" s="99"/>
      <c r="KHM22" s="99"/>
      <c r="KHN22" s="100"/>
      <c r="KHO22" s="99"/>
      <c r="KHP22" s="99"/>
      <c r="KHQ22" s="99"/>
      <c r="KHR22" s="99"/>
      <c r="KHS22" s="100"/>
      <c r="KHT22" s="99"/>
      <c r="KHU22" s="99"/>
      <c r="KHV22" s="99"/>
      <c r="KHW22" s="99"/>
      <c r="KHX22" s="100"/>
      <c r="KHY22" s="99"/>
      <c r="KHZ22" s="99"/>
      <c r="KIA22" s="99"/>
      <c r="KIB22" s="99"/>
      <c r="KIC22" s="100"/>
      <c r="KID22" s="99"/>
      <c r="KIE22" s="99"/>
      <c r="KIF22" s="99"/>
      <c r="KIG22" s="99"/>
      <c r="KIH22" s="100"/>
      <c r="KII22" s="99"/>
      <c r="KIJ22" s="99"/>
      <c r="KIK22" s="99"/>
      <c r="KIL22" s="99"/>
      <c r="KIM22" s="100"/>
      <c r="KIN22" s="99"/>
      <c r="KIO22" s="99"/>
      <c r="KIP22" s="99"/>
      <c r="KIQ22" s="99"/>
      <c r="KIR22" s="100"/>
      <c r="KIS22" s="99"/>
      <c r="KIT22" s="99"/>
      <c r="KIU22" s="99"/>
      <c r="KIV22" s="99"/>
      <c r="KIW22" s="100"/>
      <c r="KIX22" s="99"/>
      <c r="KIY22" s="99"/>
      <c r="KIZ22" s="99"/>
      <c r="KJA22" s="99"/>
      <c r="KJB22" s="100"/>
      <c r="KJC22" s="99"/>
      <c r="KJD22" s="99"/>
      <c r="KJE22" s="99"/>
      <c r="KJF22" s="99"/>
      <c r="KJG22" s="100"/>
      <c r="KJH22" s="99"/>
      <c r="KJI22" s="99"/>
      <c r="KJJ22" s="99"/>
      <c r="KJK22" s="99"/>
      <c r="KJL22" s="100"/>
      <c r="KJM22" s="99"/>
      <c r="KJN22" s="99"/>
      <c r="KJO22" s="99"/>
      <c r="KJP22" s="99"/>
      <c r="KJQ22" s="100"/>
      <c r="KJR22" s="99"/>
      <c r="KJS22" s="99"/>
      <c r="KJT22" s="99"/>
      <c r="KJU22" s="99"/>
      <c r="KJV22" s="100"/>
      <c r="KJW22" s="99"/>
      <c r="KJX22" s="99"/>
      <c r="KJY22" s="99"/>
      <c r="KJZ22" s="99"/>
      <c r="KKA22" s="100"/>
      <c r="KKB22" s="99"/>
      <c r="KKC22" s="99"/>
      <c r="KKD22" s="99"/>
      <c r="KKE22" s="99"/>
      <c r="KKF22" s="100"/>
      <c r="KKG22" s="99"/>
      <c r="KKH22" s="99"/>
      <c r="KKI22" s="99"/>
      <c r="KKJ22" s="99"/>
      <c r="KKK22" s="100"/>
      <c r="KKL22" s="99"/>
      <c r="KKM22" s="99"/>
      <c r="KKN22" s="99"/>
      <c r="KKO22" s="99"/>
      <c r="KKP22" s="100"/>
      <c r="KKQ22" s="99"/>
      <c r="KKR22" s="99"/>
      <c r="KKS22" s="99"/>
      <c r="KKT22" s="99"/>
      <c r="KKU22" s="100"/>
      <c r="KKV22" s="99"/>
      <c r="KKW22" s="99"/>
      <c r="KKX22" s="99"/>
      <c r="KKY22" s="99"/>
      <c r="KKZ22" s="100"/>
      <c r="KLA22" s="99"/>
      <c r="KLB22" s="99"/>
      <c r="KLC22" s="99"/>
      <c r="KLD22" s="99"/>
      <c r="KLE22" s="100"/>
      <c r="KLF22" s="99"/>
      <c r="KLG22" s="99"/>
      <c r="KLH22" s="99"/>
      <c r="KLI22" s="99"/>
      <c r="KLJ22" s="100"/>
      <c r="KLK22" s="99"/>
      <c r="KLL22" s="99"/>
      <c r="KLM22" s="99"/>
      <c r="KLN22" s="99"/>
      <c r="KLO22" s="100"/>
      <c r="KLP22" s="99"/>
      <c r="KLQ22" s="99"/>
      <c r="KLR22" s="99"/>
      <c r="KLS22" s="99"/>
      <c r="KLT22" s="100"/>
      <c r="KLU22" s="99"/>
      <c r="KLV22" s="99"/>
      <c r="KLW22" s="99"/>
      <c r="KLX22" s="99"/>
      <c r="KLY22" s="100"/>
      <c r="KLZ22" s="99"/>
      <c r="KMA22" s="99"/>
      <c r="KMB22" s="99"/>
      <c r="KMC22" s="99"/>
      <c r="KMD22" s="100"/>
      <c r="KME22" s="99"/>
      <c r="KMF22" s="99"/>
      <c r="KMG22" s="99"/>
      <c r="KMH22" s="99"/>
      <c r="KMI22" s="100"/>
      <c r="KMJ22" s="99"/>
      <c r="KMK22" s="99"/>
      <c r="KML22" s="99"/>
      <c r="KMM22" s="99"/>
      <c r="KMN22" s="100"/>
      <c r="KMO22" s="99"/>
      <c r="KMP22" s="99"/>
      <c r="KMQ22" s="99"/>
      <c r="KMR22" s="99"/>
      <c r="KMS22" s="100"/>
      <c r="KMT22" s="99"/>
      <c r="KMU22" s="99"/>
      <c r="KMV22" s="99"/>
      <c r="KMW22" s="99"/>
      <c r="KMX22" s="100"/>
      <c r="KMY22" s="99"/>
      <c r="KMZ22" s="99"/>
      <c r="KNA22" s="99"/>
      <c r="KNB22" s="99"/>
      <c r="KNC22" s="100"/>
      <c r="KND22" s="99"/>
      <c r="KNE22" s="99"/>
      <c r="KNF22" s="99"/>
      <c r="KNG22" s="99"/>
      <c r="KNH22" s="100"/>
      <c r="KNI22" s="99"/>
      <c r="KNJ22" s="99"/>
      <c r="KNK22" s="99"/>
      <c r="KNL22" s="99"/>
      <c r="KNM22" s="100"/>
      <c r="KNN22" s="99"/>
      <c r="KNO22" s="99"/>
      <c r="KNP22" s="99"/>
      <c r="KNQ22" s="99"/>
      <c r="KNR22" s="100"/>
      <c r="KNS22" s="99"/>
      <c r="KNT22" s="99"/>
      <c r="KNU22" s="99"/>
      <c r="KNV22" s="99"/>
      <c r="KNW22" s="100"/>
      <c r="KNX22" s="99"/>
      <c r="KNY22" s="99"/>
      <c r="KNZ22" s="99"/>
      <c r="KOA22" s="99"/>
      <c r="KOB22" s="100"/>
      <c r="KOC22" s="99"/>
      <c r="KOD22" s="99"/>
      <c r="KOE22" s="99"/>
      <c r="KOF22" s="99"/>
      <c r="KOG22" s="100"/>
      <c r="KOH22" s="99"/>
      <c r="KOI22" s="99"/>
      <c r="KOJ22" s="99"/>
      <c r="KOK22" s="99"/>
      <c r="KOL22" s="100"/>
      <c r="KOM22" s="99"/>
      <c r="KON22" s="99"/>
      <c r="KOO22" s="99"/>
      <c r="KOP22" s="99"/>
      <c r="KOQ22" s="100"/>
      <c r="KOR22" s="99"/>
      <c r="KOS22" s="99"/>
      <c r="KOT22" s="99"/>
      <c r="KOU22" s="99"/>
      <c r="KOV22" s="100"/>
      <c r="KOW22" s="99"/>
      <c r="KOX22" s="99"/>
      <c r="KOY22" s="99"/>
      <c r="KOZ22" s="99"/>
      <c r="KPA22" s="100"/>
      <c r="KPB22" s="99"/>
      <c r="KPC22" s="99"/>
      <c r="KPD22" s="99"/>
      <c r="KPE22" s="99"/>
      <c r="KPF22" s="100"/>
      <c r="KPG22" s="99"/>
      <c r="KPH22" s="99"/>
      <c r="KPI22" s="99"/>
      <c r="KPJ22" s="99"/>
      <c r="KPK22" s="100"/>
      <c r="KPL22" s="99"/>
      <c r="KPM22" s="99"/>
      <c r="KPN22" s="99"/>
      <c r="KPO22" s="99"/>
      <c r="KPP22" s="100"/>
      <c r="KPQ22" s="99"/>
      <c r="KPR22" s="99"/>
      <c r="KPS22" s="99"/>
      <c r="KPT22" s="99"/>
      <c r="KPU22" s="100"/>
      <c r="KPV22" s="99"/>
      <c r="KPW22" s="99"/>
      <c r="KPX22" s="99"/>
      <c r="KPY22" s="99"/>
      <c r="KPZ22" s="100"/>
      <c r="KQA22" s="99"/>
      <c r="KQB22" s="99"/>
      <c r="KQC22" s="99"/>
      <c r="KQD22" s="99"/>
      <c r="KQE22" s="100"/>
      <c r="KQF22" s="99"/>
      <c r="KQG22" s="99"/>
      <c r="KQH22" s="99"/>
      <c r="KQI22" s="99"/>
      <c r="KQJ22" s="100"/>
      <c r="KQK22" s="99"/>
      <c r="KQL22" s="99"/>
      <c r="KQM22" s="99"/>
      <c r="KQN22" s="99"/>
      <c r="KQO22" s="100"/>
      <c r="KQP22" s="99"/>
      <c r="KQQ22" s="99"/>
      <c r="KQR22" s="99"/>
      <c r="KQS22" s="99"/>
      <c r="KQT22" s="100"/>
      <c r="KQU22" s="99"/>
      <c r="KQV22" s="99"/>
      <c r="KQW22" s="99"/>
      <c r="KQX22" s="99"/>
      <c r="KQY22" s="100"/>
      <c r="KQZ22" s="99"/>
      <c r="KRA22" s="99"/>
      <c r="KRB22" s="99"/>
      <c r="KRC22" s="99"/>
      <c r="KRD22" s="100"/>
      <c r="KRE22" s="99"/>
      <c r="KRF22" s="99"/>
      <c r="KRG22" s="99"/>
      <c r="KRH22" s="99"/>
      <c r="KRI22" s="100"/>
      <c r="KRJ22" s="99"/>
      <c r="KRK22" s="99"/>
      <c r="KRL22" s="99"/>
      <c r="KRM22" s="99"/>
      <c r="KRN22" s="100"/>
      <c r="KRO22" s="99"/>
      <c r="KRP22" s="99"/>
      <c r="KRQ22" s="99"/>
      <c r="KRR22" s="99"/>
      <c r="KRS22" s="100"/>
      <c r="KRT22" s="99"/>
      <c r="KRU22" s="99"/>
      <c r="KRV22" s="99"/>
      <c r="KRW22" s="99"/>
      <c r="KRX22" s="100"/>
      <c r="KRY22" s="99"/>
      <c r="KRZ22" s="99"/>
      <c r="KSA22" s="99"/>
      <c r="KSB22" s="99"/>
      <c r="KSC22" s="100"/>
      <c r="KSD22" s="99"/>
      <c r="KSE22" s="99"/>
      <c r="KSF22" s="99"/>
      <c r="KSG22" s="99"/>
      <c r="KSH22" s="100"/>
      <c r="KSI22" s="99"/>
      <c r="KSJ22" s="99"/>
      <c r="KSK22" s="99"/>
      <c r="KSL22" s="99"/>
      <c r="KSM22" s="100"/>
      <c r="KSN22" s="99"/>
      <c r="KSO22" s="99"/>
      <c r="KSP22" s="99"/>
      <c r="KSQ22" s="99"/>
      <c r="KSR22" s="100"/>
      <c r="KSS22" s="99"/>
      <c r="KST22" s="99"/>
      <c r="KSU22" s="99"/>
      <c r="KSV22" s="99"/>
      <c r="KSW22" s="100"/>
      <c r="KSX22" s="99"/>
      <c r="KSY22" s="99"/>
      <c r="KSZ22" s="99"/>
      <c r="KTA22" s="99"/>
      <c r="KTB22" s="100"/>
      <c r="KTC22" s="99"/>
      <c r="KTD22" s="99"/>
      <c r="KTE22" s="99"/>
      <c r="KTF22" s="99"/>
      <c r="KTG22" s="100"/>
      <c r="KTH22" s="99"/>
      <c r="KTI22" s="99"/>
      <c r="KTJ22" s="99"/>
      <c r="KTK22" s="99"/>
      <c r="KTL22" s="100"/>
      <c r="KTM22" s="99"/>
      <c r="KTN22" s="99"/>
      <c r="KTO22" s="99"/>
      <c r="KTP22" s="99"/>
      <c r="KTQ22" s="100"/>
      <c r="KTR22" s="99"/>
      <c r="KTS22" s="99"/>
      <c r="KTT22" s="99"/>
      <c r="KTU22" s="99"/>
      <c r="KTV22" s="100"/>
      <c r="KTW22" s="99"/>
      <c r="KTX22" s="99"/>
      <c r="KTY22" s="99"/>
      <c r="KTZ22" s="99"/>
      <c r="KUA22" s="100"/>
      <c r="KUB22" s="99"/>
      <c r="KUC22" s="99"/>
      <c r="KUD22" s="99"/>
      <c r="KUE22" s="99"/>
      <c r="KUF22" s="100"/>
      <c r="KUG22" s="99"/>
      <c r="KUH22" s="99"/>
      <c r="KUI22" s="99"/>
      <c r="KUJ22" s="99"/>
      <c r="KUK22" s="100"/>
      <c r="KUL22" s="99"/>
      <c r="KUM22" s="99"/>
      <c r="KUN22" s="99"/>
      <c r="KUO22" s="99"/>
      <c r="KUP22" s="100"/>
      <c r="KUQ22" s="99"/>
      <c r="KUR22" s="99"/>
      <c r="KUS22" s="99"/>
      <c r="KUT22" s="99"/>
      <c r="KUU22" s="100"/>
      <c r="KUV22" s="99"/>
      <c r="KUW22" s="99"/>
      <c r="KUX22" s="99"/>
      <c r="KUY22" s="99"/>
      <c r="KUZ22" s="100"/>
      <c r="KVA22" s="99"/>
      <c r="KVB22" s="99"/>
      <c r="KVC22" s="99"/>
      <c r="KVD22" s="99"/>
      <c r="KVE22" s="100"/>
      <c r="KVF22" s="99"/>
      <c r="KVG22" s="99"/>
      <c r="KVH22" s="99"/>
      <c r="KVI22" s="99"/>
      <c r="KVJ22" s="100"/>
      <c r="KVK22" s="99"/>
      <c r="KVL22" s="99"/>
      <c r="KVM22" s="99"/>
      <c r="KVN22" s="99"/>
      <c r="KVO22" s="100"/>
      <c r="KVP22" s="99"/>
      <c r="KVQ22" s="99"/>
      <c r="KVR22" s="99"/>
      <c r="KVS22" s="99"/>
      <c r="KVT22" s="100"/>
      <c r="KVU22" s="99"/>
      <c r="KVV22" s="99"/>
      <c r="KVW22" s="99"/>
      <c r="KVX22" s="99"/>
      <c r="KVY22" s="100"/>
      <c r="KVZ22" s="99"/>
      <c r="KWA22" s="99"/>
      <c r="KWB22" s="99"/>
      <c r="KWC22" s="99"/>
      <c r="KWD22" s="100"/>
      <c r="KWE22" s="99"/>
      <c r="KWF22" s="99"/>
      <c r="KWG22" s="99"/>
      <c r="KWH22" s="99"/>
      <c r="KWI22" s="100"/>
      <c r="KWJ22" s="99"/>
      <c r="KWK22" s="99"/>
      <c r="KWL22" s="99"/>
      <c r="KWM22" s="99"/>
      <c r="KWN22" s="100"/>
      <c r="KWO22" s="99"/>
      <c r="KWP22" s="99"/>
      <c r="KWQ22" s="99"/>
      <c r="KWR22" s="99"/>
      <c r="KWS22" s="100"/>
      <c r="KWT22" s="99"/>
      <c r="KWU22" s="99"/>
      <c r="KWV22" s="99"/>
      <c r="KWW22" s="99"/>
      <c r="KWX22" s="100"/>
      <c r="KWY22" s="99"/>
      <c r="KWZ22" s="99"/>
      <c r="KXA22" s="99"/>
      <c r="KXB22" s="99"/>
      <c r="KXC22" s="100"/>
      <c r="KXD22" s="99"/>
      <c r="KXE22" s="99"/>
      <c r="KXF22" s="99"/>
      <c r="KXG22" s="99"/>
      <c r="KXH22" s="100"/>
      <c r="KXI22" s="99"/>
      <c r="KXJ22" s="99"/>
      <c r="KXK22" s="99"/>
      <c r="KXL22" s="99"/>
      <c r="KXM22" s="100"/>
      <c r="KXN22" s="99"/>
      <c r="KXO22" s="99"/>
      <c r="KXP22" s="99"/>
      <c r="KXQ22" s="99"/>
      <c r="KXR22" s="100"/>
      <c r="KXS22" s="99"/>
      <c r="KXT22" s="99"/>
      <c r="KXU22" s="99"/>
      <c r="KXV22" s="99"/>
      <c r="KXW22" s="100"/>
      <c r="KXX22" s="99"/>
      <c r="KXY22" s="99"/>
      <c r="KXZ22" s="99"/>
      <c r="KYA22" s="99"/>
      <c r="KYB22" s="100"/>
      <c r="KYC22" s="99"/>
      <c r="KYD22" s="99"/>
      <c r="KYE22" s="99"/>
      <c r="KYF22" s="99"/>
      <c r="KYG22" s="100"/>
      <c r="KYH22" s="99"/>
      <c r="KYI22" s="99"/>
      <c r="KYJ22" s="99"/>
      <c r="KYK22" s="99"/>
      <c r="KYL22" s="100"/>
      <c r="KYM22" s="99"/>
      <c r="KYN22" s="99"/>
      <c r="KYO22" s="99"/>
      <c r="KYP22" s="99"/>
      <c r="KYQ22" s="100"/>
      <c r="KYR22" s="99"/>
      <c r="KYS22" s="99"/>
      <c r="KYT22" s="99"/>
      <c r="KYU22" s="99"/>
      <c r="KYV22" s="100"/>
      <c r="KYW22" s="99"/>
      <c r="KYX22" s="99"/>
      <c r="KYY22" s="99"/>
      <c r="KYZ22" s="99"/>
      <c r="KZA22" s="100"/>
      <c r="KZB22" s="99"/>
      <c r="KZC22" s="99"/>
      <c r="KZD22" s="99"/>
      <c r="KZE22" s="99"/>
      <c r="KZF22" s="100"/>
      <c r="KZG22" s="99"/>
      <c r="KZH22" s="99"/>
      <c r="KZI22" s="99"/>
      <c r="KZJ22" s="99"/>
      <c r="KZK22" s="100"/>
      <c r="KZL22" s="99"/>
      <c r="KZM22" s="99"/>
      <c r="KZN22" s="99"/>
      <c r="KZO22" s="99"/>
      <c r="KZP22" s="100"/>
      <c r="KZQ22" s="99"/>
      <c r="KZR22" s="99"/>
      <c r="KZS22" s="99"/>
      <c r="KZT22" s="99"/>
      <c r="KZU22" s="100"/>
      <c r="KZV22" s="99"/>
      <c r="KZW22" s="99"/>
      <c r="KZX22" s="99"/>
      <c r="KZY22" s="99"/>
      <c r="KZZ22" s="100"/>
      <c r="LAA22" s="99"/>
      <c r="LAB22" s="99"/>
      <c r="LAC22" s="99"/>
      <c r="LAD22" s="99"/>
      <c r="LAE22" s="100"/>
      <c r="LAF22" s="99"/>
      <c r="LAG22" s="99"/>
      <c r="LAH22" s="99"/>
      <c r="LAI22" s="99"/>
      <c r="LAJ22" s="100"/>
      <c r="LAK22" s="99"/>
      <c r="LAL22" s="99"/>
      <c r="LAM22" s="99"/>
      <c r="LAN22" s="99"/>
      <c r="LAO22" s="100"/>
      <c r="LAP22" s="99"/>
      <c r="LAQ22" s="99"/>
      <c r="LAR22" s="99"/>
      <c r="LAS22" s="99"/>
      <c r="LAT22" s="100"/>
      <c r="LAU22" s="99"/>
      <c r="LAV22" s="99"/>
      <c r="LAW22" s="99"/>
      <c r="LAX22" s="99"/>
      <c r="LAY22" s="100"/>
      <c r="LAZ22" s="99"/>
      <c r="LBA22" s="99"/>
      <c r="LBB22" s="99"/>
      <c r="LBC22" s="99"/>
      <c r="LBD22" s="100"/>
      <c r="LBE22" s="99"/>
      <c r="LBF22" s="99"/>
      <c r="LBG22" s="99"/>
      <c r="LBH22" s="99"/>
      <c r="LBI22" s="100"/>
      <c r="LBJ22" s="99"/>
      <c r="LBK22" s="99"/>
      <c r="LBL22" s="99"/>
      <c r="LBM22" s="99"/>
      <c r="LBN22" s="100"/>
      <c r="LBO22" s="99"/>
      <c r="LBP22" s="99"/>
      <c r="LBQ22" s="99"/>
      <c r="LBR22" s="99"/>
      <c r="LBS22" s="100"/>
      <c r="LBT22" s="99"/>
      <c r="LBU22" s="99"/>
      <c r="LBV22" s="99"/>
      <c r="LBW22" s="99"/>
      <c r="LBX22" s="100"/>
      <c r="LBY22" s="99"/>
      <c r="LBZ22" s="99"/>
      <c r="LCA22" s="99"/>
      <c r="LCB22" s="99"/>
      <c r="LCC22" s="100"/>
      <c r="LCD22" s="99"/>
      <c r="LCE22" s="99"/>
      <c r="LCF22" s="99"/>
      <c r="LCG22" s="99"/>
      <c r="LCH22" s="100"/>
      <c r="LCI22" s="99"/>
      <c r="LCJ22" s="99"/>
      <c r="LCK22" s="99"/>
      <c r="LCL22" s="99"/>
      <c r="LCM22" s="100"/>
      <c r="LCN22" s="99"/>
      <c r="LCO22" s="99"/>
      <c r="LCP22" s="99"/>
      <c r="LCQ22" s="99"/>
      <c r="LCR22" s="100"/>
      <c r="LCS22" s="99"/>
      <c r="LCT22" s="99"/>
      <c r="LCU22" s="99"/>
      <c r="LCV22" s="99"/>
      <c r="LCW22" s="100"/>
      <c r="LCX22" s="99"/>
      <c r="LCY22" s="99"/>
      <c r="LCZ22" s="99"/>
      <c r="LDA22" s="99"/>
      <c r="LDB22" s="100"/>
      <c r="LDC22" s="99"/>
      <c r="LDD22" s="99"/>
      <c r="LDE22" s="99"/>
      <c r="LDF22" s="99"/>
      <c r="LDG22" s="100"/>
      <c r="LDH22" s="99"/>
      <c r="LDI22" s="99"/>
      <c r="LDJ22" s="99"/>
      <c r="LDK22" s="99"/>
      <c r="LDL22" s="100"/>
      <c r="LDM22" s="99"/>
      <c r="LDN22" s="99"/>
      <c r="LDO22" s="99"/>
      <c r="LDP22" s="99"/>
      <c r="LDQ22" s="100"/>
      <c r="LDR22" s="99"/>
      <c r="LDS22" s="99"/>
      <c r="LDT22" s="99"/>
      <c r="LDU22" s="99"/>
      <c r="LDV22" s="100"/>
      <c r="LDW22" s="99"/>
      <c r="LDX22" s="99"/>
      <c r="LDY22" s="99"/>
      <c r="LDZ22" s="99"/>
      <c r="LEA22" s="100"/>
      <c r="LEB22" s="99"/>
      <c r="LEC22" s="99"/>
      <c r="LED22" s="99"/>
      <c r="LEE22" s="99"/>
      <c r="LEF22" s="100"/>
      <c r="LEG22" s="99"/>
      <c r="LEH22" s="99"/>
      <c r="LEI22" s="99"/>
      <c r="LEJ22" s="99"/>
      <c r="LEK22" s="100"/>
      <c r="LEL22" s="99"/>
      <c r="LEM22" s="99"/>
      <c r="LEN22" s="99"/>
      <c r="LEO22" s="99"/>
      <c r="LEP22" s="100"/>
      <c r="LEQ22" s="99"/>
      <c r="LER22" s="99"/>
      <c r="LES22" s="99"/>
      <c r="LET22" s="99"/>
      <c r="LEU22" s="100"/>
      <c r="LEV22" s="99"/>
      <c r="LEW22" s="99"/>
      <c r="LEX22" s="99"/>
      <c r="LEY22" s="99"/>
      <c r="LEZ22" s="100"/>
      <c r="LFA22" s="99"/>
      <c r="LFB22" s="99"/>
      <c r="LFC22" s="99"/>
      <c r="LFD22" s="99"/>
      <c r="LFE22" s="100"/>
      <c r="LFF22" s="99"/>
      <c r="LFG22" s="99"/>
      <c r="LFH22" s="99"/>
      <c r="LFI22" s="99"/>
      <c r="LFJ22" s="100"/>
      <c r="LFK22" s="99"/>
      <c r="LFL22" s="99"/>
      <c r="LFM22" s="99"/>
      <c r="LFN22" s="99"/>
      <c r="LFO22" s="100"/>
      <c r="LFP22" s="99"/>
      <c r="LFQ22" s="99"/>
      <c r="LFR22" s="99"/>
      <c r="LFS22" s="99"/>
      <c r="LFT22" s="100"/>
      <c r="LFU22" s="99"/>
      <c r="LFV22" s="99"/>
      <c r="LFW22" s="99"/>
      <c r="LFX22" s="99"/>
      <c r="LFY22" s="100"/>
      <c r="LFZ22" s="99"/>
      <c r="LGA22" s="99"/>
      <c r="LGB22" s="99"/>
      <c r="LGC22" s="99"/>
      <c r="LGD22" s="100"/>
      <c r="LGE22" s="99"/>
      <c r="LGF22" s="99"/>
      <c r="LGG22" s="99"/>
      <c r="LGH22" s="99"/>
      <c r="LGI22" s="100"/>
      <c r="LGJ22" s="99"/>
      <c r="LGK22" s="99"/>
      <c r="LGL22" s="99"/>
      <c r="LGM22" s="99"/>
      <c r="LGN22" s="100"/>
      <c r="LGO22" s="99"/>
      <c r="LGP22" s="99"/>
      <c r="LGQ22" s="99"/>
      <c r="LGR22" s="99"/>
      <c r="LGS22" s="100"/>
      <c r="LGT22" s="99"/>
      <c r="LGU22" s="99"/>
      <c r="LGV22" s="99"/>
      <c r="LGW22" s="99"/>
      <c r="LGX22" s="100"/>
      <c r="LGY22" s="99"/>
      <c r="LGZ22" s="99"/>
      <c r="LHA22" s="99"/>
      <c r="LHB22" s="99"/>
      <c r="LHC22" s="100"/>
      <c r="LHD22" s="99"/>
      <c r="LHE22" s="99"/>
      <c r="LHF22" s="99"/>
      <c r="LHG22" s="99"/>
      <c r="LHH22" s="100"/>
      <c r="LHI22" s="99"/>
      <c r="LHJ22" s="99"/>
      <c r="LHK22" s="99"/>
      <c r="LHL22" s="99"/>
      <c r="LHM22" s="100"/>
      <c r="LHN22" s="99"/>
      <c r="LHO22" s="99"/>
      <c r="LHP22" s="99"/>
      <c r="LHQ22" s="99"/>
      <c r="LHR22" s="100"/>
      <c r="LHS22" s="99"/>
      <c r="LHT22" s="99"/>
      <c r="LHU22" s="99"/>
      <c r="LHV22" s="99"/>
      <c r="LHW22" s="100"/>
      <c r="LHX22" s="99"/>
      <c r="LHY22" s="99"/>
      <c r="LHZ22" s="99"/>
      <c r="LIA22" s="99"/>
      <c r="LIB22" s="100"/>
      <c r="LIC22" s="99"/>
      <c r="LID22" s="99"/>
      <c r="LIE22" s="99"/>
      <c r="LIF22" s="99"/>
      <c r="LIG22" s="100"/>
      <c r="LIH22" s="99"/>
      <c r="LII22" s="99"/>
      <c r="LIJ22" s="99"/>
      <c r="LIK22" s="99"/>
      <c r="LIL22" s="100"/>
      <c r="LIM22" s="99"/>
      <c r="LIN22" s="99"/>
      <c r="LIO22" s="99"/>
      <c r="LIP22" s="99"/>
      <c r="LIQ22" s="100"/>
      <c r="LIR22" s="99"/>
      <c r="LIS22" s="99"/>
      <c r="LIT22" s="99"/>
      <c r="LIU22" s="99"/>
      <c r="LIV22" s="100"/>
      <c r="LIW22" s="99"/>
      <c r="LIX22" s="99"/>
      <c r="LIY22" s="99"/>
      <c r="LIZ22" s="99"/>
      <c r="LJA22" s="100"/>
      <c r="LJB22" s="99"/>
      <c r="LJC22" s="99"/>
      <c r="LJD22" s="99"/>
      <c r="LJE22" s="99"/>
      <c r="LJF22" s="100"/>
      <c r="LJG22" s="99"/>
      <c r="LJH22" s="99"/>
      <c r="LJI22" s="99"/>
      <c r="LJJ22" s="99"/>
      <c r="LJK22" s="100"/>
      <c r="LJL22" s="99"/>
      <c r="LJM22" s="99"/>
      <c r="LJN22" s="99"/>
      <c r="LJO22" s="99"/>
      <c r="LJP22" s="100"/>
      <c r="LJQ22" s="99"/>
      <c r="LJR22" s="99"/>
      <c r="LJS22" s="99"/>
      <c r="LJT22" s="99"/>
      <c r="LJU22" s="100"/>
      <c r="LJV22" s="99"/>
      <c r="LJW22" s="99"/>
      <c r="LJX22" s="99"/>
      <c r="LJY22" s="99"/>
      <c r="LJZ22" s="100"/>
      <c r="LKA22" s="99"/>
      <c r="LKB22" s="99"/>
      <c r="LKC22" s="99"/>
      <c r="LKD22" s="99"/>
      <c r="LKE22" s="100"/>
      <c r="LKF22" s="99"/>
      <c r="LKG22" s="99"/>
      <c r="LKH22" s="99"/>
      <c r="LKI22" s="99"/>
      <c r="LKJ22" s="100"/>
      <c r="LKK22" s="99"/>
      <c r="LKL22" s="99"/>
      <c r="LKM22" s="99"/>
      <c r="LKN22" s="99"/>
      <c r="LKO22" s="100"/>
      <c r="LKP22" s="99"/>
      <c r="LKQ22" s="99"/>
      <c r="LKR22" s="99"/>
      <c r="LKS22" s="99"/>
      <c r="LKT22" s="100"/>
      <c r="LKU22" s="99"/>
      <c r="LKV22" s="99"/>
      <c r="LKW22" s="99"/>
      <c r="LKX22" s="99"/>
      <c r="LKY22" s="100"/>
      <c r="LKZ22" s="99"/>
      <c r="LLA22" s="99"/>
      <c r="LLB22" s="99"/>
      <c r="LLC22" s="99"/>
      <c r="LLD22" s="100"/>
      <c r="LLE22" s="99"/>
      <c r="LLF22" s="99"/>
      <c r="LLG22" s="99"/>
      <c r="LLH22" s="99"/>
      <c r="LLI22" s="100"/>
      <c r="LLJ22" s="99"/>
      <c r="LLK22" s="99"/>
      <c r="LLL22" s="99"/>
      <c r="LLM22" s="99"/>
      <c r="LLN22" s="100"/>
      <c r="LLO22" s="99"/>
      <c r="LLP22" s="99"/>
      <c r="LLQ22" s="99"/>
      <c r="LLR22" s="99"/>
      <c r="LLS22" s="100"/>
      <c r="LLT22" s="99"/>
      <c r="LLU22" s="99"/>
      <c r="LLV22" s="99"/>
      <c r="LLW22" s="99"/>
      <c r="LLX22" s="100"/>
      <c r="LLY22" s="99"/>
      <c r="LLZ22" s="99"/>
      <c r="LMA22" s="99"/>
      <c r="LMB22" s="99"/>
      <c r="LMC22" s="100"/>
      <c r="LMD22" s="99"/>
      <c r="LME22" s="99"/>
      <c r="LMF22" s="99"/>
      <c r="LMG22" s="99"/>
      <c r="LMH22" s="100"/>
      <c r="LMI22" s="99"/>
      <c r="LMJ22" s="99"/>
      <c r="LMK22" s="99"/>
      <c r="LML22" s="99"/>
      <c r="LMM22" s="100"/>
      <c r="LMN22" s="99"/>
      <c r="LMO22" s="99"/>
      <c r="LMP22" s="99"/>
      <c r="LMQ22" s="99"/>
      <c r="LMR22" s="100"/>
      <c r="LMS22" s="99"/>
      <c r="LMT22" s="99"/>
      <c r="LMU22" s="99"/>
      <c r="LMV22" s="99"/>
      <c r="LMW22" s="100"/>
      <c r="LMX22" s="99"/>
      <c r="LMY22" s="99"/>
      <c r="LMZ22" s="99"/>
      <c r="LNA22" s="99"/>
      <c r="LNB22" s="100"/>
      <c r="LNC22" s="99"/>
      <c r="LND22" s="99"/>
      <c r="LNE22" s="99"/>
      <c r="LNF22" s="99"/>
      <c r="LNG22" s="100"/>
      <c r="LNH22" s="99"/>
      <c r="LNI22" s="99"/>
      <c r="LNJ22" s="99"/>
      <c r="LNK22" s="99"/>
      <c r="LNL22" s="100"/>
      <c r="LNM22" s="99"/>
      <c r="LNN22" s="99"/>
      <c r="LNO22" s="99"/>
      <c r="LNP22" s="99"/>
      <c r="LNQ22" s="100"/>
      <c r="LNR22" s="99"/>
      <c r="LNS22" s="99"/>
      <c r="LNT22" s="99"/>
      <c r="LNU22" s="99"/>
      <c r="LNV22" s="100"/>
      <c r="LNW22" s="99"/>
      <c r="LNX22" s="99"/>
      <c r="LNY22" s="99"/>
      <c r="LNZ22" s="99"/>
      <c r="LOA22" s="100"/>
      <c r="LOB22" s="99"/>
      <c r="LOC22" s="99"/>
      <c r="LOD22" s="99"/>
      <c r="LOE22" s="99"/>
      <c r="LOF22" s="100"/>
      <c r="LOG22" s="99"/>
      <c r="LOH22" s="99"/>
      <c r="LOI22" s="99"/>
      <c r="LOJ22" s="99"/>
      <c r="LOK22" s="100"/>
      <c r="LOL22" s="99"/>
      <c r="LOM22" s="99"/>
      <c r="LON22" s="99"/>
      <c r="LOO22" s="99"/>
      <c r="LOP22" s="100"/>
      <c r="LOQ22" s="99"/>
      <c r="LOR22" s="99"/>
      <c r="LOS22" s="99"/>
      <c r="LOT22" s="99"/>
      <c r="LOU22" s="100"/>
      <c r="LOV22" s="99"/>
      <c r="LOW22" s="99"/>
      <c r="LOX22" s="99"/>
      <c r="LOY22" s="99"/>
      <c r="LOZ22" s="100"/>
      <c r="LPA22" s="99"/>
      <c r="LPB22" s="99"/>
      <c r="LPC22" s="99"/>
      <c r="LPD22" s="99"/>
      <c r="LPE22" s="100"/>
      <c r="LPF22" s="99"/>
      <c r="LPG22" s="99"/>
      <c r="LPH22" s="99"/>
      <c r="LPI22" s="99"/>
      <c r="LPJ22" s="100"/>
      <c r="LPK22" s="99"/>
      <c r="LPL22" s="99"/>
      <c r="LPM22" s="99"/>
      <c r="LPN22" s="99"/>
      <c r="LPO22" s="100"/>
      <c r="LPP22" s="99"/>
      <c r="LPQ22" s="99"/>
      <c r="LPR22" s="99"/>
      <c r="LPS22" s="99"/>
      <c r="LPT22" s="100"/>
      <c r="LPU22" s="99"/>
      <c r="LPV22" s="99"/>
      <c r="LPW22" s="99"/>
      <c r="LPX22" s="99"/>
      <c r="LPY22" s="100"/>
      <c r="LPZ22" s="99"/>
      <c r="LQA22" s="99"/>
      <c r="LQB22" s="99"/>
      <c r="LQC22" s="99"/>
      <c r="LQD22" s="100"/>
      <c r="LQE22" s="99"/>
      <c r="LQF22" s="99"/>
      <c r="LQG22" s="99"/>
      <c r="LQH22" s="99"/>
      <c r="LQI22" s="100"/>
      <c r="LQJ22" s="99"/>
      <c r="LQK22" s="99"/>
      <c r="LQL22" s="99"/>
      <c r="LQM22" s="99"/>
      <c r="LQN22" s="100"/>
      <c r="LQO22" s="99"/>
      <c r="LQP22" s="99"/>
      <c r="LQQ22" s="99"/>
      <c r="LQR22" s="99"/>
      <c r="LQS22" s="100"/>
      <c r="LQT22" s="99"/>
      <c r="LQU22" s="99"/>
      <c r="LQV22" s="99"/>
      <c r="LQW22" s="99"/>
      <c r="LQX22" s="100"/>
      <c r="LQY22" s="99"/>
      <c r="LQZ22" s="99"/>
      <c r="LRA22" s="99"/>
      <c r="LRB22" s="99"/>
      <c r="LRC22" s="100"/>
      <c r="LRD22" s="99"/>
      <c r="LRE22" s="99"/>
      <c r="LRF22" s="99"/>
      <c r="LRG22" s="99"/>
      <c r="LRH22" s="100"/>
      <c r="LRI22" s="99"/>
      <c r="LRJ22" s="99"/>
      <c r="LRK22" s="99"/>
      <c r="LRL22" s="99"/>
      <c r="LRM22" s="100"/>
      <c r="LRN22" s="99"/>
      <c r="LRO22" s="99"/>
      <c r="LRP22" s="99"/>
      <c r="LRQ22" s="99"/>
      <c r="LRR22" s="100"/>
      <c r="LRS22" s="99"/>
      <c r="LRT22" s="99"/>
      <c r="LRU22" s="99"/>
      <c r="LRV22" s="99"/>
      <c r="LRW22" s="100"/>
      <c r="LRX22" s="99"/>
      <c r="LRY22" s="99"/>
      <c r="LRZ22" s="99"/>
      <c r="LSA22" s="99"/>
      <c r="LSB22" s="100"/>
      <c r="LSC22" s="99"/>
      <c r="LSD22" s="99"/>
      <c r="LSE22" s="99"/>
      <c r="LSF22" s="99"/>
      <c r="LSG22" s="100"/>
      <c r="LSH22" s="99"/>
      <c r="LSI22" s="99"/>
      <c r="LSJ22" s="99"/>
      <c r="LSK22" s="99"/>
      <c r="LSL22" s="100"/>
      <c r="LSM22" s="99"/>
      <c r="LSN22" s="99"/>
      <c r="LSO22" s="99"/>
      <c r="LSP22" s="99"/>
      <c r="LSQ22" s="100"/>
      <c r="LSR22" s="99"/>
      <c r="LSS22" s="99"/>
      <c r="LST22" s="99"/>
      <c r="LSU22" s="99"/>
      <c r="LSV22" s="100"/>
      <c r="LSW22" s="99"/>
      <c r="LSX22" s="99"/>
      <c r="LSY22" s="99"/>
      <c r="LSZ22" s="99"/>
      <c r="LTA22" s="100"/>
      <c r="LTB22" s="99"/>
      <c r="LTC22" s="99"/>
      <c r="LTD22" s="99"/>
      <c r="LTE22" s="99"/>
      <c r="LTF22" s="100"/>
      <c r="LTG22" s="99"/>
      <c r="LTH22" s="99"/>
      <c r="LTI22" s="99"/>
      <c r="LTJ22" s="99"/>
      <c r="LTK22" s="100"/>
      <c r="LTL22" s="99"/>
      <c r="LTM22" s="99"/>
      <c r="LTN22" s="99"/>
      <c r="LTO22" s="99"/>
      <c r="LTP22" s="100"/>
      <c r="LTQ22" s="99"/>
      <c r="LTR22" s="99"/>
      <c r="LTS22" s="99"/>
      <c r="LTT22" s="99"/>
      <c r="LTU22" s="100"/>
      <c r="LTV22" s="99"/>
      <c r="LTW22" s="99"/>
      <c r="LTX22" s="99"/>
      <c r="LTY22" s="99"/>
      <c r="LTZ22" s="100"/>
      <c r="LUA22" s="99"/>
      <c r="LUB22" s="99"/>
      <c r="LUC22" s="99"/>
      <c r="LUD22" s="99"/>
      <c r="LUE22" s="100"/>
      <c r="LUF22" s="99"/>
      <c r="LUG22" s="99"/>
      <c r="LUH22" s="99"/>
      <c r="LUI22" s="99"/>
      <c r="LUJ22" s="100"/>
      <c r="LUK22" s="99"/>
      <c r="LUL22" s="99"/>
      <c r="LUM22" s="99"/>
      <c r="LUN22" s="99"/>
      <c r="LUO22" s="100"/>
      <c r="LUP22" s="99"/>
      <c r="LUQ22" s="99"/>
      <c r="LUR22" s="99"/>
      <c r="LUS22" s="99"/>
      <c r="LUT22" s="100"/>
      <c r="LUU22" s="99"/>
      <c r="LUV22" s="99"/>
      <c r="LUW22" s="99"/>
      <c r="LUX22" s="99"/>
      <c r="LUY22" s="100"/>
      <c r="LUZ22" s="99"/>
      <c r="LVA22" s="99"/>
      <c r="LVB22" s="99"/>
      <c r="LVC22" s="99"/>
      <c r="LVD22" s="100"/>
      <c r="LVE22" s="99"/>
      <c r="LVF22" s="99"/>
      <c r="LVG22" s="99"/>
      <c r="LVH22" s="99"/>
      <c r="LVI22" s="100"/>
      <c r="LVJ22" s="99"/>
      <c r="LVK22" s="99"/>
      <c r="LVL22" s="99"/>
      <c r="LVM22" s="99"/>
      <c r="LVN22" s="100"/>
      <c r="LVO22" s="99"/>
      <c r="LVP22" s="99"/>
      <c r="LVQ22" s="99"/>
      <c r="LVR22" s="99"/>
      <c r="LVS22" s="100"/>
      <c r="LVT22" s="99"/>
      <c r="LVU22" s="99"/>
      <c r="LVV22" s="99"/>
      <c r="LVW22" s="99"/>
      <c r="LVX22" s="100"/>
      <c r="LVY22" s="99"/>
      <c r="LVZ22" s="99"/>
      <c r="LWA22" s="99"/>
      <c r="LWB22" s="99"/>
      <c r="LWC22" s="100"/>
      <c r="LWD22" s="99"/>
      <c r="LWE22" s="99"/>
      <c r="LWF22" s="99"/>
      <c r="LWG22" s="99"/>
      <c r="LWH22" s="100"/>
      <c r="LWI22" s="99"/>
      <c r="LWJ22" s="99"/>
      <c r="LWK22" s="99"/>
      <c r="LWL22" s="99"/>
      <c r="LWM22" s="100"/>
      <c r="LWN22" s="99"/>
      <c r="LWO22" s="99"/>
      <c r="LWP22" s="99"/>
      <c r="LWQ22" s="99"/>
      <c r="LWR22" s="100"/>
      <c r="LWS22" s="99"/>
      <c r="LWT22" s="99"/>
      <c r="LWU22" s="99"/>
      <c r="LWV22" s="99"/>
      <c r="LWW22" s="100"/>
      <c r="LWX22" s="99"/>
      <c r="LWY22" s="99"/>
      <c r="LWZ22" s="99"/>
      <c r="LXA22" s="99"/>
      <c r="LXB22" s="100"/>
      <c r="LXC22" s="99"/>
      <c r="LXD22" s="99"/>
      <c r="LXE22" s="99"/>
      <c r="LXF22" s="99"/>
      <c r="LXG22" s="100"/>
      <c r="LXH22" s="99"/>
      <c r="LXI22" s="99"/>
      <c r="LXJ22" s="99"/>
      <c r="LXK22" s="99"/>
      <c r="LXL22" s="100"/>
      <c r="LXM22" s="99"/>
      <c r="LXN22" s="99"/>
      <c r="LXO22" s="99"/>
      <c r="LXP22" s="99"/>
      <c r="LXQ22" s="100"/>
      <c r="LXR22" s="99"/>
      <c r="LXS22" s="99"/>
      <c r="LXT22" s="99"/>
      <c r="LXU22" s="99"/>
      <c r="LXV22" s="100"/>
      <c r="LXW22" s="99"/>
      <c r="LXX22" s="99"/>
      <c r="LXY22" s="99"/>
      <c r="LXZ22" s="99"/>
      <c r="LYA22" s="100"/>
      <c r="LYB22" s="99"/>
      <c r="LYC22" s="99"/>
      <c r="LYD22" s="99"/>
      <c r="LYE22" s="99"/>
      <c r="LYF22" s="100"/>
      <c r="LYG22" s="99"/>
      <c r="LYH22" s="99"/>
      <c r="LYI22" s="99"/>
      <c r="LYJ22" s="99"/>
      <c r="LYK22" s="100"/>
      <c r="LYL22" s="99"/>
      <c r="LYM22" s="99"/>
      <c r="LYN22" s="99"/>
      <c r="LYO22" s="99"/>
      <c r="LYP22" s="100"/>
      <c r="LYQ22" s="99"/>
      <c r="LYR22" s="99"/>
      <c r="LYS22" s="99"/>
      <c r="LYT22" s="99"/>
      <c r="LYU22" s="100"/>
      <c r="LYV22" s="99"/>
      <c r="LYW22" s="99"/>
      <c r="LYX22" s="99"/>
      <c r="LYY22" s="99"/>
      <c r="LYZ22" s="100"/>
      <c r="LZA22" s="99"/>
      <c r="LZB22" s="99"/>
      <c r="LZC22" s="99"/>
      <c r="LZD22" s="99"/>
      <c r="LZE22" s="100"/>
      <c r="LZF22" s="99"/>
      <c r="LZG22" s="99"/>
      <c r="LZH22" s="99"/>
      <c r="LZI22" s="99"/>
      <c r="LZJ22" s="100"/>
      <c r="LZK22" s="99"/>
      <c r="LZL22" s="99"/>
      <c r="LZM22" s="99"/>
      <c r="LZN22" s="99"/>
      <c r="LZO22" s="100"/>
      <c r="LZP22" s="99"/>
      <c r="LZQ22" s="99"/>
      <c r="LZR22" s="99"/>
      <c r="LZS22" s="99"/>
      <c r="LZT22" s="100"/>
      <c r="LZU22" s="99"/>
      <c r="LZV22" s="99"/>
      <c r="LZW22" s="99"/>
      <c r="LZX22" s="99"/>
      <c r="LZY22" s="100"/>
      <c r="LZZ22" s="99"/>
      <c r="MAA22" s="99"/>
      <c r="MAB22" s="99"/>
      <c r="MAC22" s="99"/>
      <c r="MAD22" s="100"/>
      <c r="MAE22" s="99"/>
      <c r="MAF22" s="99"/>
      <c r="MAG22" s="99"/>
      <c r="MAH22" s="99"/>
      <c r="MAI22" s="100"/>
      <c r="MAJ22" s="99"/>
      <c r="MAK22" s="99"/>
      <c r="MAL22" s="99"/>
      <c r="MAM22" s="99"/>
      <c r="MAN22" s="100"/>
      <c r="MAO22" s="99"/>
      <c r="MAP22" s="99"/>
      <c r="MAQ22" s="99"/>
      <c r="MAR22" s="99"/>
      <c r="MAS22" s="100"/>
      <c r="MAT22" s="99"/>
      <c r="MAU22" s="99"/>
      <c r="MAV22" s="99"/>
      <c r="MAW22" s="99"/>
      <c r="MAX22" s="100"/>
      <c r="MAY22" s="99"/>
      <c r="MAZ22" s="99"/>
      <c r="MBA22" s="99"/>
      <c r="MBB22" s="99"/>
      <c r="MBC22" s="100"/>
      <c r="MBD22" s="99"/>
      <c r="MBE22" s="99"/>
      <c r="MBF22" s="99"/>
      <c r="MBG22" s="99"/>
      <c r="MBH22" s="100"/>
      <c r="MBI22" s="99"/>
      <c r="MBJ22" s="99"/>
      <c r="MBK22" s="99"/>
      <c r="MBL22" s="99"/>
      <c r="MBM22" s="100"/>
      <c r="MBN22" s="99"/>
      <c r="MBO22" s="99"/>
      <c r="MBP22" s="99"/>
      <c r="MBQ22" s="99"/>
      <c r="MBR22" s="100"/>
      <c r="MBS22" s="99"/>
      <c r="MBT22" s="99"/>
      <c r="MBU22" s="99"/>
      <c r="MBV22" s="99"/>
      <c r="MBW22" s="100"/>
      <c r="MBX22" s="99"/>
      <c r="MBY22" s="99"/>
      <c r="MBZ22" s="99"/>
      <c r="MCA22" s="99"/>
      <c r="MCB22" s="100"/>
      <c r="MCC22" s="99"/>
      <c r="MCD22" s="99"/>
      <c r="MCE22" s="99"/>
      <c r="MCF22" s="99"/>
      <c r="MCG22" s="100"/>
      <c r="MCH22" s="99"/>
      <c r="MCI22" s="99"/>
      <c r="MCJ22" s="99"/>
      <c r="MCK22" s="99"/>
      <c r="MCL22" s="100"/>
      <c r="MCM22" s="99"/>
      <c r="MCN22" s="99"/>
      <c r="MCO22" s="99"/>
      <c r="MCP22" s="99"/>
      <c r="MCQ22" s="100"/>
      <c r="MCR22" s="99"/>
      <c r="MCS22" s="99"/>
      <c r="MCT22" s="99"/>
      <c r="MCU22" s="99"/>
      <c r="MCV22" s="100"/>
      <c r="MCW22" s="99"/>
      <c r="MCX22" s="99"/>
      <c r="MCY22" s="99"/>
      <c r="MCZ22" s="99"/>
      <c r="MDA22" s="100"/>
      <c r="MDB22" s="99"/>
      <c r="MDC22" s="99"/>
      <c r="MDD22" s="99"/>
      <c r="MDE22" s="99"/>
      <c r="MDF22" s="100"/>
      <c r="MDG22" s="99"/>
      <c r="MDH22" s="99"/>
      <c r="MDI22" s="99"/>
      <c r="MDJ22" s="99"/>
      <c r="MDK22" s="100"/>
      <c r="MDL22" s="99"/>
      <c r="MDM22" s="99"/>
      <c r="MDN22" s="99"/>
      <c r="MDO22" s="99"/>
      <c r="MDP22" s="100"/>
      <c r="MDQ22" s="99"/>
      <c r="MDR22" s="99"/>
      <c r="MDS22" s="99"/>
      <c r="MDT22" s="99"/>
      <c r="MDU22" s="100"/>
      <c r="MDV22" s="99"/>
      <c r="MDW22" s="99"/>
      <c r="MDX22" s="99"/>
      <c r="MDY22" s="99"/>
      <c r="MDZ22" s="100"/>
      <c r="MEA22" s="99"/>
      <c r="MEB22" s="99"/>
      <c r="MEC22" s="99"/>
      <c r="MED22" s="99"/>
      <c r="MEE22" s="100"/>
      <c r="MEF22" s="99"/>
      <c r="MEG22" s="99"/>
      <c r="MEH22" s="99"/>
      <c r="MEI22" s="99"/>
      <c r="MEJ22" s="100"/>
      <c r="MEK22" s="99"/>
      <c r="MEL22" s="99"/>
      <c r="MEM22" s="99"/>
      <c r="MEN22" s="99"/>
      <c r="MEO22" s="100"/>
      <c r="MEP22" s="99"/>
      <c r="MEQ22" s="99"/>
      <c r="MER22" s="99"/>
      <c r="MES22" s="99"/>
      <c r="MET22" s="100"/>
      <c r="MEU22" s="99"/>
      <c r="MEV22" s="99"/>
      <c r="MEW22" s="99"/>
      <c r="MEX22" s="99"/>
      <c r="MEY22" s="100"/>
      <c r="MEZ22" s="99"/>
      <c r="MFA22" s="99"/>
      <c r="MFB22" s="99"/>
      <c r="MFC22" s="99"/>
      <c r="MFD22" s="100"/>
      <c r="MFE22" s="99"/>
      <c r="MFF22" s="99"/>
      <c r="MFG22" s="99"/>
      <c r="MFH22" s="99"/>
      <c r="MFI22" s="100"/>
      <c r="MFJ22" s="99"/>
      <c r="MFK22" s="99"/>
      <c r="MFL22" s="99"/>
      <c r="MFM22" s="99"/>
      <c r="MFN22" s="100"/>
      <c r="MFO22" s="99"/>
      <c r="MFP22" s="99"/>
      <c r="MFQ22" s="99"/>
      <c r="MFR22" s="99"/>
      <c r="MFS22" s="100"/>
      <c r="MFT22" s="99"/>
      <c r="MFU22" s="99"/>
      <c r="MFV22" s="99"/>
      <c r="MFW22" s="99"/>
      <c r="MFX22" s="100"/>
      <c r="MFY22" s="99"/>
      <c r="MFZ22" s="99"/>
      <c r="MGA22" s="99"/>
      <c r="MGB22" s="99"/>
      <c r="MGC22" s="100"/>
      <c r="MGD22" s="99"/>
      <c r="MGE22" s="99"/>
      <c r="MGF22" s="99"/>
      <c r="MGG22" s="99"/>
      <c r="MGH22" s="100"/>
      <c r="MGI22" s="99"/>
      <c r="MGJ22" s="99"/>
      <c r="MGK22" s="99"/>
      <c r="MGL22" s="99"/>
      <c r="MGM22" s="100"/>
      <c r="MGN22" s="99"/>
      <c r="MGO22" s="99"/>
      <c r="MGP22" s="99"/>
      <c r="MGQ22" s="99"/>
      <c r="MGR22" s="100"/>
      <c r="MGS22" s="99"/>
      <c r="MGT22" s="99"/>
      <c r="MGU22" s="99"/>
      <c r="MGV22" s="99"/>
      <c r="MGW22" s="100"/>
      <c r="MGX22" s="99"/>
      <c r="MGY22" s="99"/>
      <c r="MGZ22" s="99"/>
      <c r="MHA22" s="99"/>
      <c r="MHB22" s="100"/>
      <c r="MHC22" s="99"/>
      <c r="MHD22" s="99"/>
      <c r="MHE22" s="99"/>
      <c r="MHF22" s="99"/>
      <c r="MHG22" s="100"/>
      <c r="MHH22" s="99"/>
      <c r="MHI22" s="99"/>
      <c r="MHJ22" s="99"/>
      <c r="MHK22" s="99"/>
      <c r="MHL22" s="100"/>
      <c r="MHM22" s="99"/>
      <c r="MHN22" s="99"/>
      <c r="MHO22" s="99"/>
      <c r="MHP22" s="99"/>
      <c r="MHQ22" s="100"/>
      <c r="MHR22" s="99"/>
      <c r="MHS22" s="99"/>
      <c r="MHT22" s="99"/>
      <c r="MHU22" s="99"/>
      <c r="MHV22" s="100"/>
      <c r="MHW22" s="99"/>
      <c r="MHX22" s="99"/>
      <c r="MHY22" s="99"/>
      <c r="MHZ22" s="99"/>
      <c r="MIA22" s="100"/>
      <c r="MIB22" s="99"/>
      <c r="MIC22" s="99"/>
      <c r="MID22" s="99"/>
      <c r="MIE22" s="99"/>
      <c r="MIF22" s="100"/>
      <c r="MIG22" s="99"/>
      <c r="MIH22" s="99"/>
      <c r="MII22" s="99"/>
      <c r="MIJ22" s="99"/>
      <c r="MIK22" s="100"/>
      <c r="MIL22" s="99"/>
      <c r="MIM22" s="99"/>
      <c r="MIN22" s="99"/>
      <c r="MIO22" s="99"/>
      <c r="MIP22" s="100"/>
      <c r="MIQ22" s="99"/>
      <c r="MIR22" s="99"/>
      <c r="MIS22" s="99"/>
      <c r="MIT22" s="99"/>
      <c r="MIU22" s="100"/>
      <c r="MIV22" s="99"/>
      <c r="MIW22" s="99"/>
      <c r="MIX22" s="99"/>
      <c r="MIY22" s="99"/>
      <c r="MIZ22" s="100"/>
      <c r="MJA22" s="99"/>
      <c r="MJB22" s="99"/>
      <c r="MJC22" s="99"/>
      <c r="MJD22" s="99"/>
      <c r="MJE22" s="100"/>
      <c r="MJF22" s="99"/>
      <c r="MJG22" s="99"/>
      <c r="MJH22" s="99"/>
      <c r="MJI22" s="99"/>
      <c r="MJJ22" s="100"/>
      <c r="MJK22" s="99"/>
      <c r="MJL22" s="99"/>
      <c r="MJM22" s="99"/>
      <c r="MJN22" s="99"/>
      <c r="MJO22" s="100"/>
      <c r="MJP22" s="99"/>
      <c r="MJQ22" s="99"/>
      <c r="MJR22" s="99"/>
      <c r="MJS22" s="99"/>
      <c r="MJT22" s="100"/>
      <c r="MJU22" s="99"/>
      <c r="MJV22" s="99"/>
      <c r="MJW22" s="99"/>
      <c r="MJX22" s="99"/>
      <c r="MJY22" s="100"/>
      <c r="MJZ22" s="99"/>
      <c r="MKA22" s="99"/>
      <c r="MKB22" s="99"/>
      <c r="MKC22" s="99"/>
      <c r="MKD22" s="100"/>
      <c r="MKE22" s="99"/>
      <c r="MKF22" s="99"/>
      <c r="MKG22" s="99"/>
      <c r="MKH22" s="99"/>
      <c r="MKI22" s="100"/>
      <c r="MKJ22" s="99"/>
      <c r="MKK22" s="99"/>
      <c r="MKL22" s="99"/>
      <c r="MKM22" s="99"/>
      <c r="MKN22" s="100"/>
      <c r="MKO22" s="99"/>
      <c r="MKP22" s="99"/>
      <c r="MKQ22" s="99"/>
      <c r="MKR22" s="99"/>
      <c r="MKS22" s="100"/>
      <c r="MKT22" s="99"/>
      <c r="MKU22" s="99"/>
      <c r="MKV22" s="99"/>
      <c r="MKW22" s="99"/>
      <c r="MKX22" s="100"/>
      <c r="MKY22" s="99"/>
      <c r="MKZ22" s="99"/>
      <c r="MLA22" s="99"/>
      <c r="MLB22" s="99"/>
      <c r="MLC22" s="100"/>
      <c r="MLD22" s="99"/>
      <c r="MLE22" s="99"/>
      <c r="MLF22" s="99"/>
      <c r="MLG22" s="99"/>
      <c r="MLH22" s="100"/>
      <c r="MLI22" s="99"/>
      <c r="MLJ22" s="99"/>
      <c r="MLK22" s="99"/>
      <c r="MLL22" s="99"/>
      <c r="MLM22" s="100"/>
      <c r="MLN22" s="99"/>
      <c r="MLO22" s="99"/>
      <c r="MLP22" s="99"/>
      <c r="MLQ22" s="99"/>
      <c r="MLR22" s="100"/>
      <c r="MLS22" s="99"/>
      <c r="MLT22" s="99"/>
      <c r="MLU22" s="99"/>
      <c r="MLV22" s="99"/>
      <c r="MLW22" s="100"/>
      <c r="MLX22" s="99"/>
      <c r="MLY22" s="99"/>
      <c r="MLZ22" s="99"/>
      <c r="MMA22" s="99"/>
      <c r="MMB22" s="100"/>
      <c r="MMC22" s="99"/>
      <c r="MMD22" s="99"/>
      <c r="MME22" s="99"/>
      <c r="MMF22" s="99"/>
      <c r="MMG22" s="100"/>
      <c r="MMH22" s="99"/>
      <c r="MMI22" s="99"/>
      <c r="MMJ22" s="99"/>
      <c r="MMK22" s="99"/>
      <c r="MML22" s="100"/>
      <c r="MMM22" s="99"/>
      <c r="MMN22" s="99"/>
      <c r="MMO22" s="99"/>
      <c r="MMP22" s="99"/>
      <c r="MMQ22" s="100"/>
      <c r="MMR22" s="99"/>
      <c r="MMS22" s="99"/>
      <c r="MMT22" s="99"/>
      <c r="MMU22" s="99"/>
      <c r="MMV22" s="100"/>
      <c r="MMW22" s="99"/>
      <c r="MMX22" s="99"/>
      <c r="MMY22" s="99"/>
      <c r="MMZ22" s="99"/>
      <c r="MNA22" s="100"/>
      <c r="MNB22" s="99"/>
      <c r="MNC22" s="99"/>
      <c r="MND22" s="99"/>
      <c r="MNE22" s="99"/>
      <c r="MNF22" s="100"/>
      <c r="MNG22" s="99"/>
      <c r="MNH22" s="99"/>
      <c r="MNI22" s="99"/>
      <c r="MNJ22" s="99"/>
      <c r="MNK22" s="100"/>
      <c r="MNL22" s="99"/>
      <c r="MNM22" s="99"/>
      <c r="MNN22" s="99"/>
      <c r="MNO22" s="99"/>
      <c r="MNP22" s="100"/>
      <c r="MNQ22" s="99"/>
      <c r="MNR22" s="99"/>
      <c r="MNS22" s="99"/>
      <c r="MNT22" s="99"/>
      <c r="MNU22" s="100"/>
      <c r="MNV22" s="99"/>
      <c r="MNW22" s="99"/>
      <c r="MNX22" s="99"/>
      <c r="MNY22" s="99"/>
      <c r="MNZ22" s="100"/>
      <c r="MOA22" s="99"/>
      <c r="MOB22" s="99"/>
      <c r="MOC22" s="99"/>
      <c r="MOD22" s="99"/>
      <c r="MOE22" s="100"/>
      <c r="MOF22" s="99"/>
      <c r="MOG22" s="99"/>
      <c r="MOH22" s="99"/>
      <c r="MOI22" s="99"/>
      <c r="MOJ22" s="100"/>
      <c r="MOK22" s="99"/>
      <c r="MOL22" s="99"/>
      <c r="MOM22" s="99"/>
      <c r="MON22" s="99"/>
      <c r="MOO22" s="100"/>
      <c r="MOP22" s="99"/>
      <c r="MOQ22" s="99"/>
      <c r="MOR22" s="99"/>
      <c r="MOS22" s="99"/>
      <c r="MOT22" s="100"/>
      <c r="MOU22" s="99"/>
      <c r="MOV22" s="99"/>
      <c r="MOW22" s="99"/>
      <c r="MOX22" s="99"/>
      <c r="MOY22" s="100"/>
      <c r="MOZ22" s="99"/>
      <c r="MPA22" s="99"/>
      <c r="MPB22" s="99"/>
      <c r="MPC22" s="99"/>
      <c r="MPD22" s="100"/>
      <c r="MPE22" s="99"/>
      <c r="MPF22" s="99"/>
      <c r="MPG22" s="99"/>
      <c r="MPH22" s="99"/>
      <c r="MPI22" s="100"/>
      <c r="MPJ22" s="99"/>
      <c r="MPK22" s="99"/>
      <c r="MPL22" s="99"/>
      <c r="MPM22" s="99"/>
      <c r="MPN22" s="100"/>
      <c r="MPO22" s="99"/>
      <c r="MPP22" s="99"/>
      <c r="MPQ22" s="99"/>
      <c r="MPR22" s="99"/>
      <c r="MPS22" s="100"/>
      <c r="MPT22" s="99"/>
      <c r="MPU22" s="99"/>
      <c r="MPV22" s="99"/>
      <c r="MPW22" s="99"/>
      <c r="MPX22" s="100"/>
      <c r="MPY22" s="99"/>
      <c r="MPZ22" s="99"/>
      <c r="MQA22" s="99"/>
      <c r="MQB22" s="99"/>
      <c r="MQC22" s="100"/>
      <c r="MQD22" s="99"/>
      <c r="MQE22" s="99"/>
      <c r="MQF22" s="99"/>
      <c r="MQG22" s="99"/>
      <c r="MQH22" s="100"/>
      <c r="MQI22" s="99"/>
      <c r="MQJ22" s="99"/>
      <c r="MQK22" s="99"/>
      <c r="MQL22" s="99"/>
      <c r="MQM22" s="100"/>
      <c r="MQN22" s="99"/>
      <c r="MQO22" s="99"/>
      <c r="MQP22" s="99"/>
      <c r="MQQ22" s="99"/>
      <c r="MQR22" s="100"/>
      <c r="MQS22" s="99"/>
      <c r="MQT22" s="99"/>
      <c r="MQU22" s="99"/>
      <c r="MQV22" s="99"/>
      <c r="MQW22" s="100"/>
      <c r="MQX22" s="99"/>
      <c r="MQY22" s="99"/>
      <c r="MQZ22" s="99"/>
      <c r="MRA22" s="99"/>
      <c r="MRB22" s="100"/>
      <c r="MRC22" s="99"/>
      <c r="MRD22" s="99"/>
      <c r="MRE22" s="99"/>
      <c r="MRF22" s="99"/>
      <c r="MRG22" s="100"/>
      <c r="MRH22" s="99"/>
      <c r="MRI22" s="99"/>
      <c r="MRJ22" s="99"/>
      <c r="MRK22" s="99"/>
      <c r="MRL22" s="100"/>
      <c r="MRM22" s="99"/>
      <c r="MRN22" s="99"/>
      <c r="MRO22" s="99"/>
      <c r="MRP22" s="99"/>
      <c r="MRQ22" s="100"/>
      <c r="MRR22" s="99"/>
      <c r="MRS22" s="99"/>
      <c r="MRT22" s="99"/>
      <c r="MRU22" s="99"/>
      <c r="MRV22" s="100"/>
      <c r="MRW22" s="99"/>
      <c r="MRX22" s="99"/>
      <c r="MRY22" s="99"/>
      <c r="MRZ22" s="99"/>
      <c r="MSA22" s="100"/>
      <c r="MSB22" s="99"/>
      <c r="MSC22" s="99"/>
      <c r="MSD22" s="99"/>
      <c r="MSE22" s="99"/>
      <c r="MSF22" s="100"/>
      <c r="MSG22" s="99"/>
      <c r="MSH22" s="99"/>
      <c r="MSI22" s="99"/>
      <c r="MSJ22" s="99"/>
      <c r="MSK22" s="100"/>
      <c r="MSL22" s="99"/>
      <c r="MSM22" s="99"/>
      <c r="MSN22" s="99"/>
      <c r="MSO22" s="99"/>
      <c r="MSP22" s="100"/>
      <c r="MSQ22" s="99"/>
      <c r="MSR22" s="99"/>
      <c r="MSS22" s="99"/>
      <c r="MST22" s="99"/>
      <c r="MSU22" s="100"/>
      <c r="MSV22" s="99"/>
      <c r="MSW22" s="99"/>
      <c r="MSX22" s="99"/>
      <c r="MSY22" s="99"/>
      <c r="MSZ22" s="100"/>
      <c r="MTA22" s="99"/>
      <c r="MTB22" s="99"/>
      <c r="MTC22" s="99"/>
      <c r="MTD22" s="99"/>
      <c r="MTE22" s="100"/>
      <c r="MTF22" s="99"/>
      <c r="MTG22" s="99"/>
      <c r="MTH22" s="99"/>
      <c r="MTI22" s="99"/>
      <c r="MTJ22" s="100"/>
      <c r="MTK22" s="99"/>
      <c r="MTL22" s="99"/>
      <c r="MTM22" s="99"/>
      <c r="MTN22" s="99"/>
      <c r="MTO22" s="100"/>
      <c r="MTP22" s="99"/>
      <c r="MTQ22" s="99"/>
      <c r="MTR22" s="99"/>
      <c r="MTS22" s="99"/>
      <c r="MTT22" s="100"/>
      <c r="MTU22" s="99"/>
      <c r="MTV22" s="99"/>
      <c r="MTW22" s="99"/>
      <c r="MTX22" s="99"/>
      <c r="MTY22" s="100"/>
      <c r="MTZ22" s="99"/>
      <c r="MUA22" s="99"/>
      <c r="MUB22" s="99"/>
      <c r="MUC22" s="99"/>
      <c r="MUD22" s="100"/>
      <c r="MUE22" s="99"/>
      <c r="MUF22" s="99"/>
      <c r="MUG22" s="99"/>
      <c r="MUH22" s="99"/>
      <c r="MUI22" s="100"/>
      <c r="MUJ22" s="99"/>
      <c r="MUK22" s="99"/>
      <c r="MUL22" s="99"/>
      <c r="MUM22" s="99"/>
      <c r="MUN22" s="100"/>
      <c r="MUO22" s="99"/>
      <c r="MUP22" s="99"/>
      <c r="MUQ22" s="99"/>
      <c r="MUR22" s="99"/>
      <c r="MUS22" s="100"/>
      <c r="MUT22" s="99"/>
      <c r="MUU22" s="99"/>
      <c r="MUV22" s="99"/>
      <c r="MUW22" s="99"/>
      <c r="MUX22" s="100"/>
      <c r="MUY22" s="99"/>
      <c r="MUZ22" s="99"/>
      <c r="MVA22" s="99"/>
      <c r="MVB22" s="99"/>
      <c r="MVC22" s="100"/>
      <c r="MVD22" s="99"/>
      <c r="MVE22" s="99"/>
      <c r="MVF22" s="99"/>
      <c r="MVG22" s="99"/>
      <c r="MVH22" s="100"/>
      <c r="MVI22" s="99"/>
      <c r="MVJ22" s="99"/>
      <c r="MVK22" s="99"/>
      <c r="MVL22" s="99"/>
      <c r="MVM22" s="100"/>
      <c r="MVN22" s="99"/>
      <c r="MVO22" s="99"/>
      <c r="MVP22" s="99"/>
      <c r="MVQ22" s="99"/>
      <c r="MVR22" s="100"/>
      <c r="MVS22" s="99"/>
      <c r="MVT22" s="99"/>
      <c r="MVU22" s="99"/>
      <c r="MVV22" s="99"/>
      <c r="MVW22" s="100"/>
      <c r="MVX22" s="99"/>
      <c r="MVY22" s="99"/>
      <c r="MVZ22" s="99"/>
      <c r="MWA22" s="99"/>
      <c r="MWB22" s="100"/>
      <c r="MWC22" s="99"/>
      <c r="MWD22" s="99"/>
      <c r="MWE22" s="99"/>
      <c r="MWF22" s="99"/>
      <c r="MWG22" s="100"/>
      <c r="MWH22" s="99"/>
      <c r="MWI22" s="99"/>
      <c r="MWJ22" s="99"/>
      <c r="MWK22" s="99"/>
      <c r="MWL22" s="100"/>
      <c r="MWM22" s="99"/>
      <c r="MWN22" s="99"/>
      <c r="MWO22" s="99"/>
      <c r="MWP22" s="99"/>
      <c r="MWQ22" s="100"/>
      <c r="MWR22" s="99"/>
      <c r="MWS22" s="99"/>
      <c r="MWT22" s="99"/>
      <c r="MWU22" s="99"/>
      <c r="MWV22" s="100"/>
      <c r="MWW22" s="99"/>
      <c r="MWX22" s="99"/>
      <c r="MWY22" s="99"/>
      <c r="MWZ22" s="99"/>
      <c r="MXA22" s="100"/>
      <c r="MXB22" s="99"/>
      <c r="MXC22" s="99"/>
      <c r="MXD22" s="99"/>
      <c r="MXE22" s="99"/>
      <c r="MXF22" s="100"/>
      <c r="MXG22" s="99"/>
      <c r="MXH22" s="99"/>
      <c r="MXI22" s="99"/>
      <c r="MXJ22" s="99"/>
      <c r="MXK22" s="100"/>
      <c r="MXL22" s="99"/>
      <c r="MXM22" s="99"/>
      <c r="MXN22" s="99"/>
      <c r="MXO22" s="99"/>
      <c r="MXP22" s="100"/>
      <c r="MXQ22" s="99"/>
      <c r="MXR22" s="99"/>
      <c r="MXS22" s="99"/>
      <c r="MXT22" s="99"/>
      <c r="MXU22" s="100"/>
      <c r="MXV22" s="99"/>
      <c r="MXW22" s="99"/>
      <c r="MXX22" s="99"/>
      <c r="MXY22" s="99"/>
      <c r="MXZ22" s="100"/>
      <c r="MYA22" s="99"/>
      <c r="MYB22" s="99"/>
      <c r="MYC22" s="99"/>
      <c r="MYD22" s="99"/>
      <c r="MYE22" s="100"/>
      <c r="MYF22" s="99"/>
      <c r="MYG22" s="99"/>
      <c r="MYH22" s="99"/>
      <c r="MYI22" s="99"/>
      <c r="MYJ22" s="100"/>
      <c r="MYK22" s="99"/>
      <c r="MYL22" s="99"/>
      <c r="MYM22" s="99"/>
      <c r="MYN22" s="99"/>
      <c r="MYO22" s="100"/>
      <c r="MYP22" s="99"/>
      <c r="MYQ22" s="99"/>
      <c r="MYR22" s="99"/>
      <c r="MYS22" s="99"/>
      <c r="MYT22" s="100"/>
      <c r="MYU22" s="99"/>
      <c r="MYV22" s="99"/>
      <c r="MYW22" s="99"/>
      <c r="MYX22" s="99"/>
      <c r="MYY22" s="100"/>
      <c r="MYZ22" s="99"/>
      <c r="MZA22" s="99"/>
      <c r="MZB22" s="99"/>
      <c r="MZC22" s="99"/>
      <c r="MZD22" s="100"/>
      <c r="MZE22" s="99"/>
      <c r="MZF22" s="99"/>
      <c r="MZG22" s="99"/>
      <c r="MZH22" s="99"/>
      <c r="MZI22" s="100"/>
      <c r="MZJ22" s="99"/>
      <c r="MZK22" s="99"/>
      <c r="MZL22" s="99"/>
      <c r="MZM22" s="99"/>
      <c r="MZN22" s="100"/>
      <c r="MZO22" s="99"/>
      <c r="MZP22" s="99"/>
      <c r="MZQ22" s="99"/>
      <c r="MZR22" s="99"/>
      <c r="MZS22" s="100"/>
      <c r="MZT22" s="99"/>
      <c r="MZU22" s="99"/>
      <c r="MZV22" s="99"/>
      <c r="MZW22" s="99"/>
      <c r="MZX22" s="100"/>
      <c r="MZY22" s="99"/>
      <c r="MZZ22" s="99"/>
      <c r="NAA22" s="99"/>
      <c r="NAB22" s="99"/>
      <c r="NAC22" s="100"/>
      <c r="NAD22" s="99"/>
      <c r="NAE22" s="99"/>
      <c r="NAF22" s="99"/>
      <c r="NAG22" s="99"/>
      <c r="NAH22" s="100"/>
      <c r="NAI22" s="99"/>
      <c r="NAJ22" s="99"/>
      <c r="NAK22" s="99"/>
      <c r="NAL22" s="99"/>
      <c r="NAM22" s="100"/>
      <c r="NAN22" s="99"/>
      <c r="NAO22" s="99"/>
      <c r="NAP22" s="99"/>
      <c r="NAQ22" s="99"/>
      <c r="NAR22" s="100"/>
      <c r="NAS22" s="99"/>
      <c r="NAT22" s="99"/>
      <c r="NAU22" s="99"/>
      <c r="NAV22" s="99"/>
      <c r="NAW22" s="100"/>
      <c r="NAX22" s="99"/>
      <c r="NAY22" s="99"/>
      <c r="NAZ22" s="99"/>
      <c r="NBA22" s="99"/>
      <c r="NBB22" s="100"/>
      <c r="NBC22" s="99"/>
      <c r="NBD22" s="99"/>
      <c r="NBE22" s="99"/>
      <c r="NBF22" s="99"/>
      <c r="NBG22" s="100"/>
      <c r="NBH22" s="99"/>
      <c r="NBI22" s="99"/>
      <c r="NBJ22" s="99"/>
      <c r="NBK22" s="99"/>
      <c r="NBL22" s="100"/>
      <c r="NBM22" s="99"/>
      <c r="NBN22" s="99"/>
      <c r="NBO22" s="99"/>
      <c r="NBP22" s="99"/>
      <c r="NBQ22" s="100"/>
      <c r="NBR22" s="99"/>
      <c r="NBS22" s="99"/>
      <c r="NBT22" s="99"/>
      <c r="NBU22" s="99"/>
      <c r="NBV22" s="100"/>
      <c r="NBW22" s="99"/>
      <c r="NBX22" s="99"/>
      <c r="NBY22" s="99"/>
      <c r="NBZ22" s="99"/>
      <c r="NCA22" s="100"/>
      <c r="NCB22" s="99"/>
      <c r="NCC22" s="99"/>
      <c r="NCD22" s="99"/>
      <c r="NCE22" s="99"/>
      <c r="NCF22" s="100"/>
      <c r="NCG22" s="99"/>
      <c r="NCH22" s="99"/>
      <c r="NCI22" s="99"/>
      <c r="NCJ22" s="99"/>
      <c r="NCK22" s="100"/>
      <c r="NCL22" s="99"/>
      <c r="NCM22" s="99"/>
      <c r="NCN22" s="99"/>
      <c r="NCO22" s="99"/>
      <c r="NCP22" s="100"/>
      <c r="NCQ22" s="99"/>
      <c r="NCR22" s="99"/>
      <c r="NCS22" s="99"/>
      <c r="NCT22" s="99"/>
      <c r="NCU22" s="100"/>
      <c r="NCV22" s="99"/>
      <c r="NCW22" s="99"/>
      <c r="NCX22" s="99"/>
      <c r="NCY22" s="99"/>
      <c r="NCZ22" s="100"/>
      <c r="NDA22" s="99"/>
      <c r="NDB22" s="99"/>
      <c r="NDC22" s="99"/>
      <c r="NDD22" s="99"/>
      <c r="NDE22" s="100"/>
      <c r="NDF22" s="99"/>
      <c r="NDG22" s="99"/>
      <c r="NDH22" s="99"/>
      <c r="NDI22" s="99"/>
      <c r="NDJ22" s="100"/>
      <c r="NDK22" s="99"/>
      <c r="NDL22" s="99"/>
      <c r="NDM22" s="99"/>
      <c r="NDN22" s="99"/>
      <c r="NDO22" s="100"/>
      <c r="NDP22" s="99"/>
      <c r="NDQ22" s="99"/>
      <c r="NDR22" s="99"/>
      <c r="NDS22" s="99"/>
      <c r="NDT22" s="100"/>
      <c r="NDU22" s="99"/>
      <c r="NDV22" s="99"/>
      <c r="NDW22" s="99"/>
      <c r="NDX22" s="99"/>
      <c r="NDY22" s="100"/>
      <c r="NDZ22" s="99"/>
      <c r="NEA22" s="99"/>
      <c r="NEB22" s="99"/>
      <c r="NEC22" s="99"/>
      <c r="NED22" s="100"/>
      <c r="NEE22" s="99"/>
      <c r="NEF22" s="99"/>
      <c r="NEG22" s="99"/>
      <c r="NEH22" s="99"/>
      <c r="NEI22" s="100"/>
      <c r="NEJ22" s="99"/>
      <c r="NEK22" s="99"/>
      <c r="NEL22" s="99"/>
      <c r="NEM22" s="99"/>
      <c r="NEN22" s="100"/>
      <c r="NEO22" s="99"/>
      <c r="NEP22" s="99"/>
      <c r="NEQ22" s="99"/>
      <c r="NER22" s="99"/>
      <c r="NES22" s="100"/>
      <c r="NET22" s="99"/>
      <c r="NEU22" s="99"/>
      <c r="NEV22" s="99"/>
      <c r="NEW22" s="99"/>
      <c r="NEX22" s="100"/>
      <c r="NEY22" s="99"/>
      <c r="NEZ22" s="99"/>
      <c r="NFA22" s="99"/>
      <c r="NFB22" s="99"/>
      <c r="NFC22" s="100"/>
      <c r="NFD22" s="99"/>
      <c r="NFE22" s="99"/>
      <c r="NFF22" s="99"/>
      <c r="NFG22" s="99"/>
      <c r="NFH22" s="100"/>
      <c r="NFI22" s="99"/>
      <c r="NFJ22" s="99"/>
      <c r="NFK22" s="99"/>
      <c r="NFL22" s="99"/>
      <c r="NFM22" s="100"/>
      <c r="NFN22" s="99"/>
      <c r="NFO22" s="99"/>
      <c r="NFP22" s="99"/>
      <c r="NFQ22" s="99"/>
      <c r="NFR22" s="100"/>
      <c r="NFS22" s="99"/>
      <c r="NFT22" s="99"/>
      <c r="NFU22" s="99"/>
      <c r="NFV22" s="99"/>
      <c r="NFW22" s="100"/>
      <c r="NFX22" s="99"/>
      <c r="NFY22" s="99"/>
      <c r="NFZ22" s="99"/>
      <c r="NGA22" s="99"/>
      <c r="NGB22" s="100"/>
      <c r="NGC22" s="99"/>
      <c r="NGD22" s="99"/>
      <c r="NGE22" s="99"/>
      <c r="NGF22" s="99"/>
      <c r="NGG22" s="100"/>
      <c r="NGH22" s="99"/>
      <c r="NGI22" s="99"/>
      <c r="NGJ22" s="99"/>
      <c r="NGK22" s="99"/>
      <c r="NGL22" s="100"/>
      <c r="NGM22" s="99"/>
      <c r="NGN22" s="99"/>
      <c r="NGO22" s="99"/>
      <c r="NGP22" s="99"/>
      <c r="NGQ22" s="100"/>
      <c r="NGR22" s="99"/>
      <c r="NGS22" s="99"/>
      <c r="NGT22" s="99"/>
      <c r="NGU22" s="99"/>
      <c r="NGV22" s="100"/>
      <c r="NGW22" s="99"/>
      <c r="NGX22" s="99"/>
      <c r="NGY22" s="99"/>
      <c r="NGZ22" s="99"/>
      <c r="NHA22" s="100"/>
      <c r="NHB22" s="99"/>
      <c r="NHC22" s="99"/>
      <c r="NHD22" s="99"/>
      <c r="NHE22" s="99"/>
      <c r="NHF22" s="100"/>
      <c r="NHG22" s="99"/>
      <c r="NHH22" s="99"/>
      <c r="NHI22" s="99"/>
      <c r="NHJ22" s="99"/>
      <c r="NHK22" s="100"/>
      <c r="NHL22" s="99"/>
      <c r="NHM22" s="99"/>
      <c r="NHN22" s="99"/>
      <c r="NHO22" s="99"/>
      <c r="NHP22" s="100"/>
      <c r="NHQ22" s="99"/>
      <c r="NHR22" s="99"/>
      <c r="NHS22" s="99"/>
      <c r="NHT22" s="99"/>
      <c r="NHU22" s="100"/>
      <c r="NHV22" s="99"/>
      <c r="NHW22" s="99"/>
      <c r="NHX22" s="99"/>
      <c r="NHY22" s="99"/>
      <c r="NHZ22" s="100"/>
      <c r="NIA22" s="99"/>
      <c r="NIB22" s="99"/>
      <c r="NIC22" s="99"/>
      <c r="NID22" s="99"/>
      <c r="NIE22" s="100"/>
      <c r="NIF22" s="99"/>
      <c r="NIG22" s="99"/>
      <c r="NIH22" s="99"/>
      <c r="NII22" s="99"/>
      <c r="NIJ22" s="100"/>
      <c r="NIK22" s="99"/>
      <c r="NIL22" s="99"/>
      <c r="NIM22" s="99"/>
      <c r="NIN22" s="99"/>
      <c r="NIO22" s="100"/>
      <c r="NIP22" s="99"/>
      <c r="NIQ22" s="99"/>
      <c r="NIR22" s="99"/>
      <c r="NIS22" s="99"/>
      <c r="NIT22" s="100"/>
      <c r="NIU22" s="99"/>
      <c r="NIV22" s="99"/>
      <c r="NIW22" s="99"/>
      <c r="NIX22" s="99"/>
      <c r="NIY22" s="100"/>
      <c r="NIZ22" s="99"/>
      <c r="NJA22" s="99"/>
      <c r="NJB22" s="99"/>
      <c r="NJC22" s="99"/>
      <c r="NJD22" s="100"/>
      <c r="NJE22" s="99"/>
      <c r="NJF22" s="99"/>
      <c r="NJG22" s="99"/>
      <c r="NJH22" s="99"/>
      <c r="NJI22" s="100"/>
      <c r="NJJ22" s="99"/>
      <c r="NJK22" s="99"/>
      <c r="NJL22" s="99"/>
      <c r="NJM22" s="99"/>
      <c r="NJN22" s="100"/>
      <c r="NJO22" s="99"/>
      <c r="NJP22" s="99"/>
      <c r="NJQ22" s="99"/>
      <c r="NJR22" s="99"/>
      <c r="NJS22" s="100"/>
      <c r="NJT22" s="99"/>
      <c r="NJU22" s="99"/>
      <c r="NJV22" s="99"/>
      <c r="NJW22" s="99"/>
      <c r="NJX22" s="100"/>
      <c r="NJY22" s="99"/>
      <c r="NJZ22" s="99"/>
      <c r="NKA22" s="99"/>
      <c r="NKB22" s="99"/>
      <c r="NKC22" s="100"/>
      <c r="NKD22" s="99"/>
      <c r="NKE22" s="99"/>
      <c r="NKF22" s="99"/>
      <c r="NKG22" s="99"/>
      <c r="NKH22" s="100"/>
      <c r="NKI22" s="99"/>
      <c r="NKJ22" s="99"/>
      <c r="NKK22" s="99"/>
      <c r="NKL22" s="99"/>
      <c r="NKM22" s="100"/>
      <c r="NKN22" s="99"/>
      <c r="NKO22" s="99"/>
      <c r="NKP22" s="99"/>
      <c r="NKQ22" s="99"/>
      <c r="NKR22" s="100"/>
      <c r="NKS22" s="99"/>
      <c r="NKT22" s="99"/>
      <c r="NKU22" s="99"/>
      <c r="NKV22" s="99"/>
      <c r="NKW22" s="100"/>
      <c r="NKX22" s="99"/>
      <c r="NKY22" s="99"/>
      <c r="NKZ22" s="99"/>
      <c r="NLA22" s="99"/>
      <c r="NLB22" s="100"/>
      <c r="NLC22" s="99"/>
      <c r="NLD22" s="99"/>
      <c r="NLE22" s="99"/>
      <c r="NLF22" s="99"/>
      <c r="NLG22" s="100"/>
      <c r="NLH22" s="99"/>
      <c r="NLI22" s="99"/>
      <c r="NLJ22" s="99"/>
      <c r="NLK22" s="99"/>
      <c r="NLL22" s="100"/>
      <c r="NLM22" s="99"/>
      <c r="NLN22" s="99"/>
      <c r="NLO22" s="99"/>
      <c r="NLP22" s="99"/>
      <c r="NLQ22" s="100"/>
      <c r="NLR22" s="99"/>
      <c r="NLS22" s="99"/>
      <c r="NLT22" s="99"/>
      <c r="NLU22" s="99"/>
      <c r="NLV22" s="100"/>
      <c r="NLW22" s="99"/>
      <c r="NLX22" s="99"/>
      <c r="NLY22" s="99"/>
      <c r="NLZ22" s="99"/>
      <c r="NMA22" s="100"/>
      <c r="NMB22" s="99"/>
      <c r="NMC22" s="99"/>
      <c r="NMD22" s="99"/>
      <c r="NME22" s="99"/>
      <c r="NMF22" s="100"/>
      <c r="NMG22" s="99"/>
      <c r="NMH22" s="99"/>
      <c r="NMI22" s="99"/>
      <c r="NMJ22" s="99"/>
      <c r="NMK22" s="100"/>
      <c r="NML22" s="99"/>
      <c r="NMM22" s="99"/>
      <c r="NMN22" s="99"/>
      <c r="NMO22" s="99"/>
      <c r="NMP22" s="100"/>
      <c r="NMQ22" s="99"/>
      <c r="NMR22" s="99"/>
      <c r="NMS22" s="99"/>
      <c r="NMT22" s="99"/>
      <c r="NMU22" s="100"/>
      <c r="NMV22" s="99"/>
      <c r="NMW22" s="99"/>
      <c r="NMX22" s="99"/>
      <c r="NMY22" s="99"/>
      <c r="NMZ22" s="100"/>
      <c r="NNA22" s="99"/>
      <c r="NNB22" s="99"/>
      <c r="NNC22" s="99"/>
      <c r="NND22" s="99"/>
      <c r="NNE22" s="100"/>
      <c r="NNF22" s="99"/>
      <c r="NNG22" s="99"/>
      <c r="NNH22" s="99"/>
      <c r="NNI22" s="99"/>
      <c r="NNJ22" s="100"/>
      <c r="NNK22" s="99"/>
      <c r="NNL22" s="99"/>
      <c r="NNM22" s="99"/>
      <c r="NNN22" s="99"/>
      <c r="NNO22" s="100"/>
      <c r="NNP22" s="99"/>
      <c r="NNQ22" s="99"/>
      <c r="NNR22" s="99"/>
      <c r="NNS22" s="99"/>
      <c r="NNT22" s="100"/>
      <c r="NNU22" s="99"/>
      <c r="NNV22" s="99"/>
      <c r="NNW22" s="99"/>
      <c r="NNX22" s="99"/>
      <c r="NNY22" s="100"/>
      <c r="NNZ22" s="99"/>
      <c r="NOA22" s="99"/>
      <c r="NOB22" s="99"/>
      <c r="NOC22" s="99"/>
      <c r="NOD22" s="100"/>
      <c r="NOE22" s="99"/>
      <c r="NOF22" s="99"/>
      <c r="NOG22" s="99"/>
      <c r="NOH22" s="99"/>
      <c r="NOI22" s="100"/>
      <c r="NOJ22" s="99"/>
      <c r="NOK22" s="99"/>
      <c r="NOL22" s="99"/>
      <c r="NOM22" s="99"/>
      <c r="NON22" s="100"/>
      <c r="NOO22" s="99"/>
      <c r="NOP22" s="99"/>
      <c r="NOQ22" s="99"/>
      <c r="NOR22" s="99"/>
      <c r="NOS22" s="100"/>
      <c r="NOT22" s="99"/>
      <c r="NOU22" s="99"/>
      <c r="NOV22" s="99"/>
      <c r="NOW22" s="99"/>
      <c r="NOX22" s="100"/>
      <c r="NOY22" s="99"/>
      <c r="NOZ22" s="99"/>
      <c r="NPA22" s="99"/>
      <c r="NPB22" s="99"/>
      <c r="NPC22" s="100"/>
      <c r="NPD22" s="99"/>
      <c r="NPE22" s="99"/>
      <c r="NPF22" s="99"/>
      <c r="NPG22" s="99"/>
      <c r="NPH22" s="100"/>
      <c r="NPI22" s="99"/>
      <c r="NPJ22" s="99"/>
      <c r="NPK22" s="99"/>
      <c r="NPL22" s="99"/>
      <c r="NPM22" s="100"/>
      <c r="NPN22" s="99"/>
      <c r="NPO22" s="99"/>
      <c r="NPP22" s="99"/>
      <c r="NPQ22" s="99"/>
      <c r="NPR22" s="100"/>
      <c r="NPS22" s="99"/>
      <c r="NPT22" s="99"/>
      <c r="NPU22" s="99"/>
      <c r="NPV22" s="99"/>
      <c r="NPW22" s="100"/>
      <c r="NPX22" s="99"/>
      <c r="NPY22" s="99"/>
      <c r="NPZ22" s="99"/>
      <c r="NQA22" s="99"/>
      <c r="NQB22" s="100"/>
      <c r="NQC22" s="99"/>
      <c r="NQD22" s="99"/>
      <c r="NQE22" s="99"/>
      <c r="NQF22" s="99"/>
      <c r="NQG22" s="100"/>
      <c r="NQH22" s="99"/>
      <c r="NQI22" s="99"/>
      <c r="NQJ22" s="99"/>
      <c r="NQK22" s="99"/>
      <c r="NQL22" s="100"/>
      <c r="NQM22" s="99"/>
      <c r="NQN22" s="99"/>
      <c r="NQO22" s="99"/>
      <c r="NQP22" s="99"/>
      <c r="NQQ22" s="100"/>
      <c r="NQR22" s="99"/>
      <c r="NQS22" s="99"/>
      <c r="NQT22" s="99"/>
      <c r="NQU22" s="99"/>
      <c r="NQV22" s="100"/>
      <c r="NQW22" s="99"/>
      <c r="NQX22" s="99"/>
      <c r="NQY22" s="99"/>
      <c r="NQZ22" s="99"/>
      <c r="NRA22" s="100"/>
      <c r="NRB22" s="99"/>
      <c r="NRC22" s="99"/>
      <c r="NRD22" s="99"/>
      <c r="NRE22" s="99"/>
      <c r="NRF22" s="100"/>
      <c r="NRG22" s="99"/>
      <c r="NRH22" s="99"/>
      <c r="NRI22" s="99"/>
      <c r="NRJ22" s="99"/>
      <c r="NRK22" s="100"/>
      <c r="NRL22" s="99"/>
      <c r="NRM22" s="99"/>
      <c r="NRN22" s="99"/>
      <c r="NRO22" s="99"/>
      <c r="NRP22" s="100"/>
      <c r="NRQ22" s="99"/>
      <c r="NRR22" s="99"/>
      <c r="NRS22" s="99"/>
      <c r="NRT22" s="99"/>
      <c r="NRU22" s="100"/>
      <c r="NRV22" s="99"/>
      <c r="NRW22" s="99"/>
      <c r="NRX22" s="99"/>
      <c r="NRY22" s="99"/>
      <c r="NRZ22" s="100"/>
      <c r="NSA22" s="99"/>
      <c r="NSB22" s="99"/>
      <c r="NSC22" s="99"/>
      <c r="NSD22" s="99"/>
      <c r="NSE22" s="100"/>
      <c r="NSF22" s="99"/>
      <c r="NSG22" s="99"/>
      <c r="NSH22" s="99"/>
      <c r="NSI22" s="99"/>
      <c r="NSJ22" s="100"/>
      <c r="NSK22" s="99"/>
      <c r="NSL22" s="99"/>
      <c r="NSM22" s="99"/>
      <c r="NSN22" s="99"/>
      <c r="NSO22" s="100"/>
      <c r="NSP22" s="99"/>
      <c r="NSQ22" s="99"/>
      <c r="NSR22" s="99"/>
      <c r="NSS22" s="99"/>
      <c r="NST22" s="100"/>
      <c r="NSU22" s="99"/>
      <c r="NSV22" s="99"/>
      <c r="NSW22" s="99"/>
      <c r="NSX22" s="99"/>
      <c r="NSY22" s="100"/>
      <c r="NSZ22" s="99"/>
      <c r="NTA22" s="99"/>
      <c r="NTB22" s="99"/>
      <c r="NTC22" s="99"/>
      <c r="NTD22" s="100"/>
      <c r="NTE22" s="99"/>
      <c r="NTF22" s="99"/>
      <c r="NTG22" s="99"/>
      <c r="NTH22" s="99"/>
      <c r="NTI22" s="100"/>
      <c r="NTJ22" s="99"/>
      <c r="NTK22" s="99"/>
      <c r="NTL22" s="99"/>
      <c r="NTM22" s="99"/>
      <c r="NTN22" s="100"/>
      <c r="NTO22" s="99"/>
      <c r="NTP22" s="99"/>
      <c r="NTQ22" s="99"/>
      <c r="NTR22" s="99"/>
      <c r="NTS22" s="100"/>
      <c r="NTT22" s="99"/>
      <c r="NTU22" s="99"/>
      <c r="NTV22" s="99"/>
      <c r="NTW22" s="99"/>
      <c r="NTX22" s="100"/>
      <c r="NTY22" s="99"/>
      <c r="NTZ22" s="99"/>
      <c r="NUA22" s="99"/>
      <c r="NUB22" s="99"/>
      <c r="NUC22" s="100"/>
      <c r="NUD22" s="99"/>
      <c r="NUE22" s="99"/>
      <c r="NUF22" s="99"/>
      <c r="NUG22" s="99"/>
      <c r="NUH22" s="100"/>
      <c r="NUI22" s="99"/>
      <c r="NUJ22" s="99"/>
      <c r="NUK22" s="99"/>
      <c r="NUL22" s="99"/>
      <c r="NUM22" s="100"/>
      <c r="NUN22" s="99"/>
      <c r="NUO22" s="99"/>
      <c r="NUP22" s="99"/>
      <c r="NUQ22" s="99"/>
      <c r="NUR22" s="100"/>
      <c r="NUS22" s="99"/>
      <c r="NUT22" s="99"/>
      <c r="NUU22" s="99"/>
      <c r="NUV22" s="99"/>
      <c r="NUW22" s="100"/>
      <c r="NUX22" s="99"/>
      <c r="NUY22" s="99"/>
      <c r="NUZ22" s="99"/>
      <c r="NVA22" s="99"/>
      <c r="NVB22" s="100"/>
      <c r="NVC22" s="99"/>
      <c r="NVD22" s="99"/>
      <c r="NVE22" s="99"/>
      <c r="NVF22" s="99"/>
      <c r="NVG22" s="100"/>
      <c r="NVH22" s="99"/>
      <c r="NVI22" s="99"/>
      <c r="NVJ22" s="99"/>
      <c r="NVK22" s="99"/>
      <c r="NVL22" s="100"/>
      <c r="NVM22" s="99"/>
      <c r="NVN22" s="99"/>
      <c r="NVO22" s="99"/>
      <c r="NVP22" s="99"/>
      <c r="NVQ22" s="100"/>
      <c r="NVR22" s="99"/>
      <c r="NVS22" s="99"/>
      <c r="NVT22" s="99"/>
      <c r="NVU22" s="99"/>
      <c r="NVV22" s="100"/>
      <c r="NVW22" s="99"/>
      <c r="NVX22" s="99"/>
      <c r="NVY22" s="99"/>
      <c r="NVZ22" s="99"/>
      <c r="NWA22" s="100"/>
      <c r="NWB22" s="99"/>
      <c r="NWC22" s="99"/>
      <c r="NWD22" s="99"/>
      <c r="NWE22" s="99"/>
      <c r="NWF22" s="100"/>
      <c r="NWG22" s="99"/>
      <c r="NWH22" s="99"/>
      <c r="NWI22" s="99"/>
      <c r="NWJ22" s="99"/>
      <c r="NWK22" s="100"/>
      <c r="NWL22" s="99"/>
      <c r="NWM22" s="99"/>
      <c r="NWN22" s="99"/>
      <c r="NWO22" s="99"/>
      <c r="NWP22" s="100"/>
      <c r="NWQ22" s="99"/>
      <c r="NWR22" s="99"/>
      <c r="NWS22" s="99"/>
      <c r="NWT22" s="99"/>
      <c r="NWU22" s="100"/>
      <c r="NWV22" s="99"/>
      <c r="NWW22" s="99"/>
      <c r="NWX22" s="99"/>
      <c r="NWY22" s="99"/>
      <c r="NWZ22" s="100"/>
      <c r="NXA22" s="99"/>
      <c r="NXB22" s="99"/>
      <c r="NXC22" s="99"/>
      <c r="NXD22" s="99"/>
      <c r="NXE22" s="100"/>
      <c r="NXF22" s="99"/>
      <c r="NXG22" s="99"/>
      <c r="NXH22" s="99"/>
      <c r="NXI22" s="99"/>
      <c r="NXJ22" s="100"/>
      <c r="NXK22" s="99"/>
      <c r="NXL22" s="99"/>
      <c r="NXM22" s="99"/>
      <c r="NXN22" s="99"/>
      <c r="NXO22" s="100"/>
      <c r="NXP22" s="99"/>
      <c r="NXQ22" s="99"/>
      <c r="NXR22" s="99"/>
      <c r="NXS22" s="99"/>
      <c r="NXT22" s="100"/>
      <c r="NXU22" s="99"/>
      <c r="NXV22" s="99"/>
      <c r="NXW22" s="99"/>
      <c r="NXX22" s="99"/>
      <c r="NXY22" s="100"/>
      <c r="NXZ22" s="99"/>
      <c r="NYA22" s="99"/>
      <c r="NYB22" s="99"/>
      <c r="NYC22" s="99"/>
      <c r="NYD22" s="100"/>
      <c r="NYE22" s="99"/>
      <c r="NYF22" s="99"/>
      <c r="NYG22" s="99"/>
      <c r="NYH22" s="99"/>
      <c r="NYI22" s="100"/>
      <c r="NYJ22" s="99"/>
      <c r="NYK22" s="99"/>
      <c r="NYL22" s="99"/>
      <c r="NYM22" s="99"/>
      <c r="NYN22" s="100"/>
      <c r="NYO22" s="99"/>
      <c r="NYP22" s="99"/>
      <c r="NYQ22" s="99"/>
      <c r="NYR22" s="99"/>
      <c r="NYS22" s="100"/>
      <c r="NYT22" s="99"/>
      <c r="NYU22" s="99"/>
      <c r="NYV22" s="99"/>
      <c r="NYW22" s="99"/>
      <c r="NYX22" s="100"/>
      <c r="NYY22" s="99"/>
      <c r="NYZ22" s="99"/>
      <c r="NZA22" s="99"/>
      <c r="NZB22" s="99"/>
      <c r="NZC22" s="100"/>
      <c r="NZD22" s="99"/>
      <c r="NZE22" s="99"/>
      <c r="NZF22" s="99"/>
      <c r="NZG22" s="99"/>
      <c r="NZH22" s="100"/>
      <c r="NZI22" s="99"/>
      <c r="NZJ22" s="99"/>
      <c r="NZK22" s="99"/>
      <c r="NZL22" s="99"/>
      <c r="NZM22" s="100"/>
      <c r="NZN22" s="99"/>
      <c r="NZO22" s="99"/>
      <c r="NZP22" s="99"/>
      <c r="NZQ22" s="99"/>
      <c r="NZR22" s="100"/>
      <c r="NZS22" s="99"/>
      <c r="NZT22" s="99"/>
      <c r="NZU22" s="99"/>
      <c r="NZV22" s="99"/>
      <c r="NZW22" s="100"/>
      <c r="NZX22" s="99"/>
      <c r="NZY22" s="99"/>
      <c r="NZZ22" s="99"/>
      <c r="OAA22" s="99"/>
      <c r="OAB22" s="100"/>
      <c r="OAC22" s="99"/>
      <c r="OAD22" s="99"/>
      <c r="OAE22" s="99"/>
      <c r="OAF22" s="99"/>
      <c r="OAG22" s="100"/>
      <c r="OAH22" s="99"/>
      <c r="OAI22" s="99"/>
      <c r="OAJ22" s="99"/>
      <c r="OAK22" s="99"/>
      <c r="OAL22" s="100"/>
      <c r="OAM22" s="99"/>
      <c r="OAN22" s="99"/>
      <c r="OAO22" s="99"/>
      <c r="OAP22" s="99"/>
      <c r="OAQ22" s="100"/>
      <c r="OAR22" s="99"/>
      <c r="OAS22" s="99"/>
      <c r="OAT22" s="99"/>
      <c r="OAU22" s="99"/>
      <c r="OAV22" s="100"/>
      <c r="OAW22" s="99"/>
      <c r="OAX22" s="99"/>
      <c r="OAY22" s="99"/>
      <c r="OAZ22" s="99"/>
      <c r="OBA22" s="100"/>
      <c r="OBB22" s="99"/>
      <c r="OBC22" s="99"/>
      <c r="OBD22" s="99"/>
      <c r="OBE22" s="99"/>
      <c r="OBF22" s="100"/>
      <c r="OBG22" s="99"/>
      <c r="OBH22" s="99"/>
      <c r="OBI22" s="99"/>
      <c r="OBJ22" s="99"/>
      <c r="OBK22" s="100"/>
      <c r="OBL22" s="99"/>
      <c r="OBM22" s="99"/>
      <c r="OBN22" s="99"/>
      <c r="OBO22" s="99"/>
      <c r="OBP22" s="100"/>
      <c r="OBQ22" s="99"/>
      <c r="OBR22" s="99"/>
      <c r="OBS22" s="99"/>
      <c r="OBT22" s="99"/>
      <c r="OBU22" s="100"/>
      <c r="OBV22" s="99"/>
      <c r="OBW22" s="99"/>
      <c r="OBX22" s="99"/>
      <c r="OBY22" s="99"/>
      <c r="OBZ22" s="100"/>
      <c r="OCA22" s="99"/>
      <c r="OCB22" s="99"/>
      <c r="OCC22" s="99"/>
      <c r="OCD22" s="99"/>
      <c r="OCE22" s="100"/>
      <c r="OCF22" s="99"/>
      <c r="OCG22" s="99"/>
      <c r="OCH22" s="99"/>
      <c r="OCI22" s="99"/>
      <c r="OCJ22" s="100"/>
      <c r="OCK22" s="99"/>
      <c r="OCL22" s="99"/>
      <c r="OCM22" s="99"/>
      <c r="OCN22" s="99"/>
      <c r="OCO22" s="100"/>
      <c r="OCP22" s="99"/>
      <c r="OCQ22" s="99"/>
      <c r="OCR22" s="99"/>
      <c r="OCS22" s="99"/>
      <c r="OCT22" s="100"/>
      <c r="OCU22" s="99"/>
      <c r="OCV22" s="99"/>
      <c r="OCW22" s="99"/>
      <c r="OCX22" s="99"/>
      <c r="OCY22" s="100"/>
      <c r="OCZ22" s="99"/>
      <c r="ODA22" s="99"/>
      <c r="ODB22" s="99"/>
      <c r="ODC22" s="99"/>
      <c r="ODD22" s="100"/>
      <c r="ODE22" s="99"/>
      <c r="ODF22" s="99"/>
      <c r="ODG22" s="99"/>
      <c r="ODH22" s="99"/>
      <c r="ODI22" s="100"/>
      <c r="ODJ22" s="99"/>
      <c r="ODK22" s="99"/>
      <c r="ODL22" s="99"/>
      <c r="ODM22" s="99"/>
      <c r="ODN22" s="100"/>
      <c r="ODO22" s="99"/>
      <c r="ODP22" s="99"/>
      <c r="ODQ22" s="99"/>
      <c r="ODR22" s="99"/>
      <c r="ODS22" s="100"/>
      <c r="ODT22" s="99"/>
      <c r="ODU22" s="99"/>
      <c r="ODV22" s="99"/>
      <c r="ODW22" s="99"/>
      <c r="ODX22" s="100"/>
      <c r="ODY22" s="99"/>
      <c r="ODZ22" s="99"/>
      <c r="OEA22" s="99"/>
      <c r="OEB22" s="99"/>
      <c r="OEC22" s="100"/>
      <c r="OED22" s="99"/>
      <c r="OEE22" s="99"/>
      <c r="OEF22" s="99"/>
      <c r="OEG22" s="99"/>
      <c r="OEH22" s="100"/>
      <c r="OEI22" s="99"/>
      <c r="OEJ22" s="99"/>
      <c r="OEK22" s="99"/>
      <c r="OEL22" s="99"/>
      <c r="OEM22" s="100"/>
      <c r="OEN22" s="99"/>
      <c r="OEO22" s="99"/>
      <c r="OEP22" s="99"/>
      <c r="OEQ22" s="99"/>
      <c r="OER22" s="100"/>
      <c r="OES22" s="99"/>
      <c r="OET22" s="99"/>
      <c r="OEU22" s="99"/>
      <c r="OEV22" s="99"/>
      <c r="OEW22" s="100"/>
      <c r="OEX22" s="99"/>
      <c r="OEY22" s="99"/>
      <c r="OEZ22" s="99"/>
      <c r="OFA22" s="99"/>
      <c r="OFB22" s="100"/>
      <c r="OFC22" s="99"/>
      <c r="OFD22" s="99"/>
      <c r="OFE22" s="99"/>
      <c r="OFF22" s="99"/>
      <c r="OFG22" s="100"/>
      <c r="OFH22" s="99"/>
      <c r="OFI22" s="99"/>
      <c r="OFJ22" s="99"/>
      <c r="OFK22" s="99"/>
      <c r="OFL22" s="100"/>
      <c r="OFM22" s="99"/>
      <c r="OFN22" s="99"/>
      <c r="OFO22" s="99"/>
      <c r="OFP22" s="99"/>
      <c r="OFQ22" s="100"/>
      <c r="OFR22" s="99"/>
      <c r="OFS22" s="99"/>
      <c r="OFT22" s="99"/>
      <c r="OFU22" s="99"/>
      <c r="OFV22" s="100"/>
      <c r="OFW22" s="99"/>
      <c r="OFX22" s="99"/>
      <c r="OFY22" s="99"/>
      <c r="OFZ22" s="99"/>
      <c r="OGA22" s="100"/>
      <c r="OGB22" s="99"/>
      <c r="OGC22" s="99"/>
      <c r="OGD22" s="99"/>
      <c r="OGE22" s="99"/>
      <c r="OGF22" s="100"/>
      <c r="OGG22" s="99"/>
      <c r="OGH22" s="99"/>
      <c r="OGI22" s="99"/>
      <c r="OGJ22" s="99"/>
      <c r="OGK22" s="100"/>
      <c r="OGL22" s="99"/>
      <c r="OGM22" s="99"/>
      <c r="OGN22" s="99"/>
      <c r="OGO22" s="99"/>
      <c r="OGP22" s="100"/>
      <c r="OGQ22" s="99"/>
      <c r="OGR22" s="99"/>
      <c r="OGS22" s="99"/>
      <c r="OGT22" s="99"/>
      <c r="OGU22" s="100"/>
      <c r="OGV22" s="99"/>
      <c r="OGW22" s="99"/>
      <c r="OGX22" s="99"/>
      <c r="OGY22" s="99"/>
      <c r="OGZ22" s="100"/>
      <c r="OHA22" s="99"/>
      <c r="OHB22" s="99"/>
      <c r="OHC22" s="99"/>
      <c r="OHD22" s="99"/>
      <c r="OHE22" s="100"/>
      <c r="OHF22" s="99"/>
      <c r="OHG22" s="99"/>
      <c r="OHH22" s="99"/>
      <c r="OHI22" s="99"/>
      <c r="OHJ22" s="100"/>
      <c r="OHK22" s="99"/>
      <c r="OHL22" s="99"/>
      <c r="OHM22" s="99"/>
      <c r="OHN22" s="99"/>
      <c r="OHO22" s="100"/>
      <c r="OHP22" s="99"/>
      <c r="OHQ22" s="99"/>
      <c r="OHR22" s="99"/>
      <c r="OHS22" s="99"/>
      <c r="OHT22" s="100"/>
      <c r="OHU22" s="99"/>
      <c r="OHV22" s="99"/>
      <c r="OHW22" s="99"/>
      <c r="OHX22" s="99"/>
      <c r="OHY22" s="100"/>
      <c r="OHZ22" s="99"/>
      <c r="OIA22" s="99"/>
      <c r="OIB22" s="99"/>
      <c r="OIC22" s="99"/>
      <c r="OID22" s="100"/>
      <c r="OIE22" s="99"/>
      <c r="OIF22" s="99"/>
      <c r="OIG22" s="99"/>
      <c r="OIH22" s="99"/>
      <c r="OII22" s="100"/>
      <c r="OIJ22" s="99"/>
      <c r="OIK22" s="99"/>
      <c r="OIL22" s="99"/>
      <c r="OIM22" s="99"/>
      <c r="OIN22" s="100"/>
      <c r="OIO22" s="99"/>
      <c r="OIP22" s="99"/>
      <c r="OIQ22" s="99"/>
      <c r="OIR22" s="99"/>
      <c r="OIS22" s="100"/>
      <c r="OIT22" s="99"/>
      <c r="OIU22" s="99"/>
      <c r="OIV22" s="99"/>
      <c r="OIW22" s="99"/>
      <c r="OIX22" s="100"/>
      <c r="OIY22" s="99"/>
      <c r="OIZ22" s="99"/>
      <c r="OJA22" s="99"/>
      <c r="OJB22" s="99"/>
      <c r="OJC22" s="100"/>
      <c r="OJD22" s="99"/>
      <c r="OJE22" s="99"/>
      <c r="OJF22" s="99"/>
      <c r="OJG22" s="99"/>
      <c r="OJH22" s="100"/>
      <c r="OJI22" s="99"/>
      <c r="OJJ22" s="99"/>
      <c r="OJK22" s="99"/>
      <c r="OJL22" s="99"/>
      <c r="OJM22" s="100"/>
      <c r="OJN22" s="99"/>
      <c r="OJO22" s="99"/>
      <c r="OJP22" s="99"/>
      <c r="OJQ22" s="99"/>
      <c r="OJR22" s="100"/>
      <c r="OJS22" s="99"/>
      <c r="OJT22" s="99"/>
      <c r="OJU22" s="99"/>
      <c r="OJV22" s="99"/>
      <c r="OJW22" s="100"/>
      <c r="OJX22" s="99"/>
      <c r="OJY22" s="99"/>
      <c r="OJZ22" s="99"/>
      <c r="OKA22" s="99"/>
      <c r="OKB22" s="100"/>
      <c r="OKC22" s="99"/>
      <c r="OKD22" s="99"/>
      <c r="OKE22" s="99"/>
      <c r="OKF22" s="99"/>
      <c r="OKG22" s="100"/>
      <c r="OKH22" s="99"/>
      <c r="OKI22" s="99"/>
      <c r="OKJ22" s="99"/>
      <c r="OKK22" s="99"/>
      <c r="OKL22" s="100"/>
      <c r="OKM22" s="99"/>
      <c r="OKN22" s="99"/>
      <c r="OKO22" s="99"/>
      <c r="OKP22" s="99"/>
      <c r="OKQ22" s="100"/>
      <c r="OKR22" s="99"/>
      <c r="OKS22" s="99"/>
      <c r="OKT22" s="99"/>
      <c r="OKU22" s="99"/>
      <c r="OKV22" s="100"/>
      <c r="OKW22" s="99"/>
      <c r="OKX22" s="99"/>
      <c r="OKY22" s="99"/>
      <c r="OKZ22" s="99"/>
      <c r="OLA22" s="100"/>
      <c r="OLB22" s="99"/>
      <c r="OLC22" s="99"/>
      <c r="OLD22" s="99"/>
      <c r="OLE22" s="99"/>
      <c r="OLF22" s="100"/>
      <c r="OLG22" s="99"/>
      <c r="OLH22" s="99"/>
      <c r="OLI22" s="99"/>
      <c r="OLJ22" s="99"/>
      <c r="OLK22" s="100"/>
      <c r="OLL22" s="99"/>
      <c r="OLM22" s="99"/>
      <c r="OLN22" s="99"/>
      <c r="OLO22" s="99"/>
      <c r="OLP22" s="100"/>
      <c r="OLQ22" s="99"/>
      <c r="OLR22" s="99"/>
      <c r="OLS22" s="99"/>
      <c r="OLT22" s="99"/>
      <c r="OLU22" s="100"/>
      <c r="OLV22" s="99"/>
      <c r="OLW22" s="99"/>
      <c r="OLX22" s="99"/>
      <c r="OLY22" s="99"/>
      <c r="OLZ22" s="100"/>
      <c r="OMA22" s="99"/>
      <c r="OMB22" s="99"/>
      <c r="OMC22" s="99"/>
      <c r="OMD22" s="99"/>
      <c r="OME22" s="100"/>
      <c r="OMF22" s="99"/>
      <c r="OMG22" s="99"/>
      <c r="OMH22" s="99"/>
      <c r="OMI22" s="99"/>
      <c r="OMJ22" s="100"/>
      <c r="OMK22" s="99"/>
      <c r="OML22" s="99"/>
      <c r="OMM22" s="99"/>
      <c r="OMN22" s="99"/>
      <c r="OMO22" s="100"/>
      <c r="OMP22" s="99"/>
      <c r="OMQ22" s="99"/>
      <c r="OMR22" s="99"/>
      <c r="OMS22" s="99"/>
      <c r="OMT22" s="100"/>
      <c r="OMU22" s="99"/>
      <c r="OMV22" s="99"/>
      <c r="OMW22" s="99"/>
      <c r="OMX22" s="99"/>
      <c r="OMY22" s="100"/>
      <c r="OMZ22" s="99"/>
      <c r="ONA22" s="99"/>
      <c r="ONB22" s="99"/>
      <c r="ONC22" s="99"/>
      <c r="OND22" s="100"/>
      <c r="ONE22" s="99"/>
      <c r="ONF22" s="99"/>
      <c r="ONG22" s="99"/>
      <c r="ONH22" s="99"/>
      <c r="ONI22" s="100"/>
      <c r="ONJ22" s="99"/>
      <c r="ONK22" s="99"/>
      <c r="ONL22" s="99"/>
      <c r="ONM22" s="99"/>
      <c r="ONN22" s="100"/>
      <c r="ONO22" s="99"/>
      <c r="ONP22" s="99"/>
      <c r="ONQ22" s="99"/>
      <c r="ONR22" s="99"/>
      <c r="ONS22" s="100"/>
      <c r="ONT22" s="99"/>
      <c r="ONU22" s="99"/>
      <c r="ONV22" s="99"/>
      <c r="ONW22" s="99"/>
      <c r="ONX22" s="100"/>
      <c r="ONY22" s="99"/>
      <c r="ONZ22" s="99"/>
      <c r="OOA22" s="99"/>
      <c r="OOB22" s="99"/>
      <c r="OOC22" s="100"/>
      <c r="OOD22" s="99"/>
      <c r="OOE22" s="99"/>
      <c r="OOF22" s="99"/>
      <c r="OOG22" s="99"/>
      <c r="OOH22" s="100"/>
      <c r="OOI22" s="99"/>
      <c r="OOJ22" s="99"/>
      <c r="OOK22" s="99"/>
      <c r="OOL22" s="99"/>
      <c r="OOM22" s="100"/>
      <c r="OON22" s="99"/>
      <c r="OOO22" s="99"/>
      <c r="OOP22" s="99"/>
      <c r="OOQ22" s="99"/>
      <c r="OOR22" s="100"/>
      <c r="OOS22" s="99"/>
      <c r="OOT22" s="99"/>
      <c r="OOU22" s="99"/>
      <c r="OOV22" s="99"/>
      <c r="OOW22" s="100"/>
      <c r="OOX22" s="99"/>
      <c r="OOY22" s="99"/>
      <c r="OOZ22" s="99"/>
      <c r="OPA22" s="99"/>
      <c r="OPB22" s="100"/>
      <c r="OPC22" s="99"/>
      <c r="OPD22" s="99"/>
      <c r="OPE22" s="99"/>
      <c r="OPF22" s="99"/>
      <c r="OPG22" s="100"/>
      <c r="OPH22" s="99"/>
      <c r="OPI22" s="99"/>
      <c r="OPJ22" s="99"/>
      <c r="OPK22" s="99"/>
      <c r="OPL22" s="100"/>
      <c r="OPM22" s="99"/>
      <c r="OPN22" s="99"/>
      <c r="OPO22" s="99"/>
      <c r="OPP22" s="99"/>
      <c r="OPQ22" s="100"/>
      <c r="OPR22" s="99"/>
      <c r="OPS22" s="99"/>
      <c r="OPT22" s="99"/>
      <c r="OPU22" s="99"/>
      <c r="OPV22" s="100"/>
      <c r="OPW22" s="99"/>
      <c r="OPX22" s="99"/>
      <c r="OPY22" s="99"/>
      <c r="OPZ22" s="99"/>
      <c r="OQA22" s="100"/>
      <c r="OQB22" s="99"/>
      <c r="OQC22" s="99"/>
      <c r="OQD22" s="99"/>
      <c r="OQE22" s="99"/>
      <c r="OQF22" s="100"/>
      <c r="OQG22" s="99"/>
      <c r="OQH22" s="99"/>
      <c r="OQI22" s="99"/>
      <c r="OQJ22" s="99"/>
      <c r="OQK22" s="100"/>
      <c r="OQL22" s="99"/>
      <c r="OQM22" s="99"/>
      <c r="OQN22" s="99"/>
      <c r="OQO22" s="99"/>
      <c r="OQP22" s="100"/>
      <c r="OQQ22" s="99"/>
      <c r="OQR22" s="99"/>
      <c r="OQS22" s="99"/>
      <c r="OQT22" s="99"/>
      <c r="OQU22" s="100"/>
      <c r="OQV22" s="99"/>
      <c r="OQW22" s="99"/>
      <c r="OQX22" s="99"/>
      <c r="OQY22" s="99"/>
      <c r="OQZ22" s="100"/>
      <c r="ORA22" s="99"/>
      <c r="ORB22" s="99"/>
      <c r="ORC22" s="99"/>
      <c r="ORD22" s="99"/>
      <c r="ORE22" s="100"/>
      <c r="ORF22" s="99"/>
      <c r="ORG22" s="99"/>
      <c r="ORH22" s="99"/>
      <c r="ORI22" s="99"/>
      <c r="ORJ22" s="100"/>
      <c r="ORK22" s="99"/>
      <c r="ORL22" s="99"/>
      <c r="ORM22" s="99"/>
      <c r="ORN22" s="99"/>
      <c r="ORO22" s="100"/>
      <c r="ORP22" s="99"/>
      <c r="ORQ22" s="99"/>
      <c r="ORR22" s="99"/>
      <c r="ORS22" s="99"/>
      <c r="ORT22" s="100"/>
      <c r="ORU22" s="99"/>
      <c r="ORV22" s="99"/>
      <c r="ORW22" s="99"/>
      <c r="ORX22" s="99"/>
      <c r="ORY22" s="100"/>
      <c r="ORZ22" s="99"/>
      <c r="OSA22" s="99"/>
      <c r="OSB22" s="99"/>
      <c r="OSC22" s="99"/>
      <c r="OSD22" s="100"/>
      <c r="OSE22" s="99"/>
      <c r="OSF22" s="99"/>
      <c r="OSG22" s="99"/>
      <c r="OSH22" s="99"/>
      <c r="OSI22" s="100"/>
      <c r="OSJ22" s="99"/>
      <c r="OSK22" s="99"/>
      <c r="OSL22" s="99"/>
      <c r="OSM22" s="99"/>
      <c r="OSN22" s="100"/>
      <c r="OSO22" s="99"/>
      <c r="OSP22" s="99"/>
      <c r="OSQ22" s="99"/>
      <c r="OSR22" s="99"/>
      <c r="OSS22" s="100"/>
      <c r="OST22" s="99"/>
      <c r="OSU22" s="99"/>
      <c r="OSV22" s="99"/>
      <c r="OSW22" s="99"/>
      <c r="OSX22" s="100"/>
      <c r="OSY22" s="99"/>
      <c r="OSZ22" s="99"/>
      <c r="OTA22" s="99"/>
      <c r="OTB22" s="99"/>
      <c r="OTC22" s="100"/>
      <c r="OTD22" s="99"/>
      <c r="OTE22" s="99"/>
      <c r="OTF22" s="99"/>
      <c r="OTG22" s="99"/>
      <c r="OTH22" s="100"/>
      <c r="OTI22" s="99"/>
      <c r="OTJ22" s="99"/>
      <c r="OTK22" s="99"/>
      <c r="OTL22" s="99"/>
      <c r="OTM22" s="100"/>
      <c r="OTN22" s="99"/>
      <c r="OTO22" s="99"/>
      <c r="OTP22" s="99"/>
      <c r="OTQ22" s="99"/>
      <c r="OTR22" s="100"/>
      <c r="OTS22" s="99"/>
      <c r="OTT22" s="99"/>
      <c r="OTU22" s="99"/>
      <c r="OTV22" s="99"/>
      <c r="OTW22" s="100"/>
      <c r="OTX22" s="99"/>
      <c r="OTY22" s="99"/>
      <c r="OTZ22" s="99"/>
      <c r="OUA22" s="99"/>
      <c r="OUB22" s="100"/>
      <c r="OUC22" s="99"/>
      <c r="OUD22" s="99"/>
      <c r="OUE22" s="99"/>
      <c r="OUF22" s="99"/>
      <c r="OUG22" s="100"/>
      <c r="OUH22" s="99"/>
      <c r="OUI22" s="99"/>
      <c r="OUJ22" s="99"/>
      <c r="OUK22" s="99"/>
      <c r="OUL22" s="100"/>
      <c r="OUM22" s="99"/>
      <c r="OUN22" s="99"/>
      <c r="OUO22" s="99"/>
      <c r="OUP22" s="99"/>
      <c r="OUQ22" s="100"/>
      <c r="OUR22" s="99"/>
      <c r="OUS22" s="99"/>
      <c r="OUT22" s="99"/>
      <c r="OUU22" s="99"/>
      <c r="OUV22" s="100"/>
      <c r="OUW22" s="99"/>
      <c r="OUX22" s="99"/>
      <c r="OUY22" s="99"/>
      <c r="OUZ22" s="99"/>
      <c r="OVA22" s="100"/>
      <c r="OVB22" s="99"/>
      <c r="OVC22" s="99"/>
      <c r="OVD22" s="99"/>
      <c r="OVE22" s="99"/>
      <c r="OVF22" s="100"/>
      <c r="OVG22" s="99"/>
      <c r="OVH22" s="99"/>
      <c r="OVI22" s="99"/>
      <c r="OVJ22" s="99"/>
      <c r="OVK22" s="100"/>
      <c r="OVL22" s="99"/>
      <c r="OVM22" s="99"/>
      <c r="OVN22" s="99"/>
      <c r="OVO22" s="99"/>
      <c r="OVP22" s="100"/>
      <c r="OVQ22" s="99"/>
      <c r="OVR22" s="99"/>
      <c r="OVS22" s="99"/>
      <c r="OVT22" s="99"/>
      <c r="OVU22" s="100"/>
      <c r="OVV22" s="99"/>
      <c r="OVW22" s="99"/>
      <c r="OVX22" s="99"/>
      <c r="OVY22" s="99"/>
      <c r="OVZ22" s="100"/>
      <c r="OWA22" s="99"/>
      <c r="OWB22" s="99"/>
      <c r="OWC22" s="99"/>
      <c r="OWD22" s="99"/>
      <c r="OWE22" s="100"/>
      <c r="OWF22" s="99"/>
      <c r="OWG22" s="99"/>
      <c r="OWH22" s="99"/>
      <c r="OWI22" s="99"/>
      <c r="OWJ22" s="100"/>
      <c r="OWK22" s="99"/>
      <c r="OWL22" s="99"/>
      <c r="OWM22" s="99"/>
      <c r="OWN22" s="99"/>
      <c r="OWO22" s="100"/>
      <c r="OWP22" s="99"/>
      <c r="OWQ22" s="99"/>
      <c r="OWR22" s="99"/>
      <c r="OWS22" s="99"/>
      <c r="OWT22" s="100"/>
      <c r="OWU22" s="99"/>
      <c r="OWV22" s="99"/>
      <c r="OWW22" s="99"/>
      <c r="OWX22" s="99"/>
      <c r="OWY22" s="100"/>
      <c r="OWZ22" s="99"/>
      <c r="OXA22" s="99"/>
      <c r="OXB22" s="99"/>
      <c r="OXC22" s="99"/>
      <c r="OXD22" s="100"/>
      <c r="OXE22" s="99"/>
      <c r="OXF22" s="99"/>
      <c r="OXG22" s="99"/>
      <c r="OXH22" s="99"/>
      <c r="OXI22" s="100"/>
      <c r="OXJ22" s="99"/>
      <c r="OXK22" s="99"/>
      <c r="OXL22" s="99"/>
      <c r="OXM22" s="99"/>
      <c r="OXN22" s="100"/>
      <c r="OXO22" s="99"/>
      <c r="OXP22" s="99"/>
      <c r="OXQ22" s="99"/>
      <c r="OXR22" s="99"/>
      <c r="OXS22" s="100"/>
      <c r="OXT22" s="99"/>
      <c r="OXU22" s="99"/>
      <c r="OXV22" s="99"/>
      <c r="OXW22" s="99"/>
      <c r="OXX22" s="100"/>
      <c r="OXY22" s="99"/>
      <c r="OXZ22" s="99"/>
      <c r="OYA22" s="99"/>
      <c r="OYB22" s="99"/>
      <c r="OYC22" s="100"/>
      <c r="OYD22" s="99"/>
      <c r="OYE22" s="99"/>
      <c r="OYF22" s="99"/>
      <c r="OYG22" s="99"/>
      <c r="OYH22" s="100"/>
      <c r="OYI22" s="99"/>
      <c r="OYJ22" s="99"/>
      <c r="OYK22" s="99"/>
      <c r="OYL22" s="99"/>
      <c r="OYM22" s="100"/>
      <c r="OYN22" s="99"/>
      <c r="OYO22" s="99"/>
      <c r="OYP22" s="99"/>
      <c r="OYQ22" s="99"/>
      <c r="OYR22" s="100"/>
      <c r="OYS22" s="99"/>
      <c r="OYT22" s="99"/>
      <c r="OYU22" s="99"/>
      <c r="OYV22" s="99"/>
      <c r="OYW22" s="100"/>
      <c r="OYX22" s="99"/>
      <c r="OYY22" s="99"/>
      <c r="OYZ22" s="99"/>
      <c r="OZA22" s="99"/>
      <c r="OZB22" s="100"/>
      <c r="OZC22" s="99"/>
      <c r="OZD22" s="99"/>
      <c r="OZE22" s="99"/>
      <c r="OZF22" s="99"/>
      <c r="OZG22" s="100"/>
      <c r="OZH22" s="99"/>
      <c r="OZI22" s="99"/>
      <c r="OZJ22" s="99"/>
      <c r="OZK22" s="99"/>
      <c r="OZL22" s="100"/>
      <c r="OZM22" s="99"/>
      <c r="OZN22" s="99"/>
      <c r="OZO22" s="99"/>
      <c r="OZP22" s="99"/>
      <c r="OZQ22" s="100"/>
      <c r="OZR22" s="99"/>
      <c r="OZS22" s="99"/>
      <c r="OZT22" s="99"/>
      <c r="OZU22" s="99"/>
      <c r="OZV22" s="100"/>
      <c r="OZW22" s="99"/>
      <c r="OZX22" s="99"/>
      <c r="OZY22" s="99"/>
      <c r="OZZ22" s="99"/>
      <c r="PAA22" s="100"/>
      <c r="PAB22" s="99"/>
      <c r="PAC22" s="99"/>
      <c r="PAD22" s="99"/>
      <c r="PAE22" s="99"/>
      <c r="PAF22" s="100"/>
      <c r="PAG22" s="99"/>
      <c r="PAH22" s="99"/>
      <c r="PAI22" s="99"/>
      <c r="PAJ22" s="99"/>
      <c r="PAK22" s="100"/>
      <c r="PAL22" s="99"/>
      <c r="PAM22" s="99"/>
      <c r="PAN22" s="99"/>
      <c r="PAO22" s="99"/>
      <c r="PAP22" s="100"/>
      <c r="PAQ22" s="99"/>
      <c r="PAR22" s="99"/>
      <c r="PAS22" s="99"/>
      <c r="PAT22" s="99"/>
      <c r="PAU22" s="100"/>
      <c r="PAV22" s="99"/>
      <c r="PAW22" s="99"/>
      <c r="PAX22" s="99"/>
      <c r="PAY22" s="99"/>
      <c r="PAZ22" s="100"/>
      <c r="PBA22" s="99"/>
      <c r="PBB22" s="99"/>
      <c r="PBC22" s="99"/>
      <c r="PBD22" s="99"/>
      <c r="PBE22" s="100"/>
      <c r="PBF22" s="99"/>
      <c r="PBG22" s="99"/>
      <c r="PBH22" s="99"/>
      <c r="PBI22" s="99"/>
      <c r="PBJ22" s="100"/>
      <c r="PBK22" s="99"/>
      <c r="PBL22" s="99"/>
      <c r="PBM22" s="99"/>
      <c r="PBN22" s="99"/>
      <c r="PBO22" s="100"/>
      <c r="PBP22" s="99"/>
      <c r="PBQ22" s="99"/>
      <c r="PBR22" s="99"/>
      <c r="PBS22" s="99"/>
      <c r="PBT22" s="100"/>
      <c r="PBU22" s="99"/>
      <c r="PBV22" s="99"/>
      <c r="PBW22" s="99"/>
      <c r="PBX22" s="99"/>
      <c r="PBY22" s="100"/>
      <c r="PBZ22" s="99"/>
      <c r="PCA22" s="99"/>
      <c r="PCB22" s="99"/>
      <c r="PCC22" s="99"/>
      <c r="PCD22" s="100"/>
      <c r="PCE22" s="99"/>
      <c r="PCF22" s="99"/>
      <c r="PCG22" s="99"/>
      <c r="PCH22" s="99"/>
      <c r="PCI22" s="100"/>
      <c r="PCJ22" s="99"/>
      <c r="PCK22" s="99"/>
      <c r="PCL22" s="99"/>
      <c r="PCM22" s="99"/>
      <c r="PCN22" s="100"/>
      <c r="PCO22" s="99"/>
      <c r="PCP22" s="99"/>
      <c r="PCQ22" s="99"/>
      <c r="PCR22" s="99"/>
      <c r="PCS22" s="100"/>
      <c r="PCT22" s="99"/>
      <c r="PCU22" s="99"/>
      <c r="PCV22" s="99"/>
      <c r="PCW22" s="99"/>
      <c r="PCX22" s="100"/>
      <c r="PCY22" s="99"/>
      <c r="PCZ22" s="99"/>
      <c r="PDA22" s="99"/>
      <c r="PDB22" s="99"/>
      <c r="PDC22" s="100"/>
      <c r="PDD22" s="99"/>
      <c r="PDE22" s="99"/>
      <c r="PDF22" s="99"/>
      <c r="PDG22" s="99"/>
      <c r="PDH22" s="100"/>
      <c r="PDI22" s="99"/>
      <c r="PDJ22" s="99"/>
      <c r="PDK22" s="99"/>
      <c r="PDL22" s="99"/>
      <c r="PDM22" s="100"/>
      <c r="PDN22" s="99"/>
      <c r="PDO22" s="99"/>
      <c r="PDP22" s="99"/>
      <c r="PDQ22" s="99"/>
      <c r="PDR22" s="100"/>
      <c r="PDS22" s="99"/>
      <c r="PDT22" s="99"/>
      <c r="PDU22" s="99"/>
      <c r="PDV22" s="99"/>
      <c r="PDW22" s="100"/>
      <c r="PDX22" s="99"/>
      <c r="PDY22" s="99"/>
      <c r="PDZ22" s="99"/>
      <c r="PEA22" s="99"/>
      <c r="PEB22" s="100"/>
      <c r="PEC22" s="99"/>
      <c r="PED22" s="99"/>
      <c r="PEE22" s="99"/>
      <c r="PEF22" s="99"/>
      <c r="PEG22" s="100"/>
      <c r="PEH22" s="99"/>
      <c r="PEI22" s="99"/>
      <c r="PEJ22" s="99"/>
      <c r="PEK22" s="99"/>
      <c r="PEL22" s="100"/>
      <c r="PEM22" s="99"/>
      <c r="PEN22" s="99"/>
      <c r="PEO22" s="99"/>
      <c r="PEP22" s="99"/>
      <c r="PEQ22" s="100"/>
      <c r="PER22" s="99"/>
      <c r="PES22" s="99"/>
      <c r="PET22" s="99"/>
      <c r="PEU22" s="99"/>
      <c r="PEV22" s="100"/>
      <c r="PEW22" s="99"/>
      <c r="PEX22" s="99"/>
      <c r="PEY22" s="99"/>
      <c r="PEZ22" s="99"/>
      <c r="PFA22" s="100"/>
      <c r="PFB22" s="99"/>
      <c r="PFC22" s="99"/>
      <c r="PFD22" s="99"/>
      <c r="PFE22" s="99"/>
      <c r="PFF22" s="100"/>
      <c r="PFG22" s="99"/>
      <c r="PFH22" s="99"/>
      <c r="PFI22" s="99"/>
      <c r="PFJ22" s="99"/>
      <c r="PFK22" s="100"/>
      <c r="PFL22" s="99"/>
      <c r="PFM22" s="99"/>
      <c r="PFN22" s="99"/>
      <c r="PFO22" s="99"/>
      <c r="PFP22" s="100"/>
      <c r="PFQ22" s="99"/>
      <c r="PFR22" s="99"/>
      <c r="PFS22" s="99"/>
      <c r="PFT22" s="99"/>
      <c r="PFU22" s="100"/>
      <c r="PFV22" s="99"/>
      <c r="PFW22" s="99"/>
      <c r="PFX22" s="99"/>
      <c r="PFY22" s="99"/>
      <c r="PFZ22" s="100"/>
      <c r="PGA22" s="99"/>
      <c r="PGB22" s="99"/>
      <c r="PGC22" s="99"/>
      <c r="PGD22" s="99"/>
      <c r="PGE22" s="100"/>
      <c r="PGF22" s="99"/>
      <c r="PGG22" s="99"/>
      <c r="PGH22" s="99"/>
      <c r="PGI22" s="99"/>
      <c r="PGJ22" s="100"/>
      <c r="PGK22" s="99"/>
      <c r="PGL22" s="99"/>
      <c r="PGM22" s="99"/>
      <c r="PGN22" s="99"/>
      <c r="PGO22" s="100"/>
      <c r="PGP22" s="99"/>
      <c r="PGQ22" s="99"/>
      <c r="PGR22" s="99"/>
      <c r="PGS22" s="99"/>
      <c r="PGT22" s="100"/>
      <c r="PGU22" s="99"/>
      <c r="PGV22" s="99"/>
      <c r="PGW22" s="99"/>
      <c r="PGX22" s="99"/>
      <c r="PGY22" s="100"/>
      <c r="PGZ22" s="99"/>
      <c r="PHA22" s="99"/>
      <c r="PHB22" s="99"/>
      <c r="PHC22" s="99"/>
      <c r="PHD22" s="100"/>
      <c r="PHE22" s="99"/>
      <c r="PHF22" s="99"/>
      <c r="PHG22" s="99"/>
      <c r="PHH22" s="99"/>
      <c r="PHI22" s="100"/>
      <c r="PHJ22" s="99"/>
      <c r="PHK22" s="99"/>
      <c r="PHL22" s="99"/>
      <c r="PHM22" s="99"/>
      <c r="PHN22" s="100"/>
      <c r="PHO22" s="99"/>
      <c r="PHP22" s="99"/>
      <c r="PHQ22" s="99"/>
      <c r="PHR22" s="99"/>
      <c r="PHS22" s="100"/>
      <c r="PHT22" s="99"/>
      <c r="PHU22" s="99"/>
      <c r="PHV22" s="99"/>
      <c r="PHW22" s="99"/>
      <c r="PHX22" s="100"/>
      <c r="PHY22" s="99"/>
      <c r="PHZ22" s="99"/>
      <c r="PIA22" s="99"/>
      <c r="PIB22" s="99"/>
      <c r="PIC22" s="100"/>
      <c r="PID22" s="99"/>
      <c r="PIE22" s="99"/>
      <c r="PIF22" s="99"/>
      <c r="PIG22" s="99"/>
      <c r="PIH22" s="100"/>
      <c r="PII22" s="99"/>
      <c r="PIJ22" s="99"/>
      <c r="PIK22" s="99"/>
      <c r="PIL22" s="99"/>
      <c r="PIM22" s="100"/>
      <c r="PIN22" s="99"/>
      <c r="PIO22" s="99"/>
      <c r="PIP22" s="99"/>
      <c r="PIQ22" s="99"/>
      <c r="PIR22" s="100"/>
      <c r="PIS22" s="99"/>
      <c r="PIT22" s="99"/>
      <c r="PIU22" s="99"/>
      <c r="PIV22" s="99"/>
      <c r="PIW22" s="100"/>
      <c r="PIX22" s="99"/>
      <c r="PIY22" s="99"/>
      <c r="PIZ22" s="99"/>
      <c r="PJA22" s="99"/>
      <c r="PJB22" s="100"/>
      <c r="PJC22" s="99"/>
      <c r="PJD22" s="99"/>
      <c r="PJE22" s="99"/>
      <c r="PJF22" s="99"/>
      <c r="PJG22" s="100"/>
      <c r="PJH22" s="99"/>
      <c r="PJI22" s="99"/>
      <c r="PJJ22" s="99"/>
      <c r="PJK22" s="99"/>
      <c r="PJL22" s="100"/>
      <c r="PJM22" s="99"/>
      <c r="PJN22" s="99"/>
      <c r="PJO22" s="99"/>
      <c r="PJP22" s="99"/>
      <c r="PJQ22" s="100"/>
      <c r="PJR22" s="99"/>
      <c r="PJS22" s="99"/>
      <c r="PJT22" s="99"/>
      <c r="PJU22" s="99"/>
      <c r="PJV22" s="100"/>
      <c r="PJW22" s="99"/>
      <c r="PJX22" s="99"/>
      <c r="PJY22" s="99"/>
      <c r="PJZ22" s="99"/>
      <c r="PKA22" s="100"/>
      <c r="PKB22" s="99"/>
      <c r="PKC22" s="99"/>
      <c r="PKD22" s="99"/>
      <c r="PKE22" s="99"/>
      <c r="PKF22" s="100"/>
      <c r="PKG22" s="99"/>
      <c r="PKH22" s="99"/>
      <c r="PKI22" s="99"/>
      <c r="PKJ22" s="99"/>
      <c r="PKK22" s="100"/>
      <c r="PKL22" s="99"/>
      <c r="PKM22" s="99"/>
      <c r="PKN22" s="99"/>
      <c r="PKO22" s="99"/>
      <c r="PKP22" s="100"/>
      <c r="PKQ22" s="99"/>
      <c r="PKR22" s="99"/>
      <c r="PKS22" s="99"/>
      <c r="PKT22" s="99"/>
      <c r="PKU22" s="100"/>
      <c r="PKV22" s="99"/>
      <c r="PKW22" s="99"/>
      <c r="PKX22" s="99"/>
      <c r="PKY22" s="99"/>
      <c r="PKZ22" s="100"/>
      <c r="PLA22" s="99"/>
      <c r="PLB22" s="99"/>
      <c r="PLC22" s="99"/>
      <c r="PLD22" s="99"/>
      <c r="PLE22" s="100"/>
      <c r="PLF22" s="99"/>
      <c r="PLG22" s="99"/>
      <c r="PLH22" s="99"/>
      <c r="PLI22" s="99"/>
      <c r="PLJ22" s="100"/>
      <c r="PLK22" s="99"/>
      <c r="PLL22" s="99"/>
      <c r="PLM22" s="99"/>
      <c r="PLN22" s="99"/>
      <c r="PLO22" s="100"/>
      <c r="PLP22" s="99"/>
      <c r="PLQ22" s="99"/>
      <c r="PLR22" s="99"/>
      <c r="PLS22" s="99"/>
      <c r="PLT22" s="100"/>
      <c r="PLU22" s="99"/>
      <c r="PLV22" s="99"/>
      <c r="PLW22" s="99"/>
      <c r="PLX22" s="99"/>
      <c r="PLY22" s="100"/>
      <c r="PLZ22" s="99"/>
      <c r="PMA22" s="99"/>
      <c r="PMB22" s="99"/>
      <c r="PMC22" s="99"/>
      <c r="PMD22" s="100"/>
      <c r="PME22" s="99"/>
      <c r="PMF22" s="99"/>
      <c r="PMG22" s="99"/>
      <c r="PMH22" s="99"/>
      <c r="PMI22" s="100"/>
      <c r="PMJ22" s="99"/>
      <c r="PMK22" s="99"/>
      <c r="PML22" s="99"/>
      <c r="PMM22" s="99"/>
      <c r="PMN22" s="100"/>
      <c r="PMO22" s="99"/>
      <c r="PMP22" s="99"/>
      <c r="PMQ22" s="99"/>
      <c r="PMR22" s="99"/>
      <c r="PMS22" s="100"/>
      <c r="PMT22" s="99"/>
      <c r="PMU22" s="99"/>
      <c r="PMV22" s="99"/>
      <c r="PMW22" s="99"/>
      <c r="PMX22" s="100"/>
      <c r="PMY22" s="99"/>
      <c r="PMZ22" s="99"/>
      <c r="PNA22" s="99"/>
      <c r="PNB22" s="99"/>
      <c r="PNC22" s="100"/>
      <c r="PND22" s="99"/>
      <c r="PNE22" s="99"/>
      <c r="PNF22" s="99"/>
      <c r="PNG22" s="99"/>
      <c r="PNH22" s="100"/>
      <c r="PNI22" s="99"/>
      <c r="PNJ22" s="99"/>
      <c r="PNK22" s="99"/>
      <c r="PNL22" s="99"/>
      <c r="PNM22" s="100"/>
      <c r="PNN22" s="99"/>
      <c r="PNO22" s="99"/>
      <c r="PNP22" s="99"/>
      <c r="PNQ22" s="99"/>
      <c r="PNR22" s="100"/>
      <c r="PNS22" s="99"/>
      <c r="PNT22" s="99"/>
      <c r="PNU22" s="99"/>
      <c r="PNV22" s="99"/>
      <c r="PNW22" s="100"/>
      <c r="PNX22" s="99"/>
      <c r="PNY22" s="99"/>
      <c r="PNZ22" s="99"/>
      <c r="POA22" s="99"/>
      <c r="POB22" s="100"/>
      <c r="POC22" s="99"/>
      <c r="POD22" s="99"/>
      <c r="POE22" s="99"/>
      <c r="POF22" s="99"/>
      <c r="POG22" s="100"/>
      <c r="POH22" s="99"/>
      <c r="POI22" s="99"/>
      <c r="POJ22" s="99"/>
      <c r="POK22" s="99"/>
      <c r="POL22" s="100"/>
      <c r="POM22" s="99"/>
      <c r="PON22" s="99"/>
      <c r="POO22" s="99"/>
      <c r="POP22" s="99"/>
      <c r="POQ22" s="100"/>
      <c r="POR22" s="99"/>
      <c r="POS22" s="99"/>
      <c r="POT22" s="99"/>
      <c r="POU22" s="99"/>
      <c r="POV22" s="100"/>
      <c r="POW22" s="99"/>
      <c r="POX22" s="99"/>
      <c r="POY22" s="99"/>
      <c r="POZ22" s="99"/>
      <c r="PPA22" s="100"/>
      <c r="PPB22" s="99"/>
      <c r="PPC22" s="99"/>
      <c r="PPD22" s="99"/>
      <c r="PPE22" s="99"/>
      <c r="PPF22" s="100"/>
      <c r="PPG22" s="99"/>
      <c r="PPH22" s="99"/>
      <c r="PPI22" s="99"/>
      <c r="PPJ22" s="99"/>
      <c r="PPK22" s="100"/>
      <c r="PPL22" s="99"/>
      <c r="PPM22" s="99"/>
      <c r="PPN22" s="99"/>
      <c r="PPO22" s="99"/>
      <c r="PPP22" s="100"/>
      <c r="PPQ22" s="99"/>
      <c r="PPR22" s="99"/>
      <c r="PPS22" s="99"/>
      <c r="PPT22" s="99"/>
      <c r="PPU22" s="100"/>
      <c r="PPV22" s="99"/>
      <c r="PPW22" s="99"/>
      <c r="PPX22" s="99"/>
      <c r="PPY22" s="99"/>
      <c r="PPZ22" s="100"/>
      <c r="PQA22" s="99"/>
      <c r="PQB22" s="99"/>
      <c r="PQC22" s="99"/>
      <c r="PQD22" s="99"/>
      <c r="PQE22" s="100"/>
      <c r="PQF22" s="99"/>
      <c r="PQG22" s="99"/>
      <c r="PQH22" s="99"/>
      <c r="PQI22" s="99"/>
      <c r="PQJ22" s="100"/>
      <c r="PQK22" s="99"/>
      <c r="PQL22" s="99"/>
      <c r="PQM22" s="99"/>
      <c r="PQN22" s="99"/>
      <c r="PQO22" s="100"/>
      <c r="PQP22" s="99"/>
      <c r="PQQ22" s="99"/>
      <c r="PQR22" s="99"/>
      <c r="PQS22" s="99"/>
      <c r="PQT22" s="100"/>
      <c r="PQU22" s="99"/>
      <c r="PQV22" s="99"/>
      <c r="PQW22" s="99"/>
      <c r="PQX22" s="99"/>
      <c r="PQY22" s="100"/>
      <c r="PQZ22" s="99"/>
      <c r="PRA22" s="99"/>
      <c r="PRB22" s="99"/>
      <c r="PRC22" s="99"/>
      <c r="PRD22" s="100"/>
      <c r="PRE22" s="99"/>
      <c r="PRF22" s="99"/>
      <c r="PRG22" s="99"/>
      <c r="PRH22" s="99"/>
      <c r="PRI22" s="100"/>
      <c r="PRJ22" s="99"/>
      <c r="PRK22" s="99"/>
      <c r="PRL22" s="99"/>
      <c r="PRM22" s="99"/>
      <c r="PRN22" s="100"/>
      <c r="PRO22" s="99"/>
      <c r="PRP22" s="99"/>
      <c r="PRQ22" s="99"/>
      <c r="PRR22" s="99"/>
      <c r="PRS22" s="100"/>
      <c r="PRT22" s="99"/>
      <c r="PRU22" s="99"/>
      <c r="PRV22" s="99"/>
      <c r="PRW22" s="99"/>
      <c r="PRX22" s="100"/>
      <c r="PRY22" s="99"/>
      <c r="PRZ22" s="99"/>
      <c r="PSA22" s="99"/>
      <c r="PSB22" s="99"/>
      <c r="PSC22" s="100"/>
      <c r="PSD22" s="99"/>
      <c r="PSE22" s="99"/>
      <c r="PSF22" s="99"/>
      <c r="PSG22" s="99"/>
      <c r="PSH22" s="100"/>
      <c r="PSI22" s="99"/>
      <c r="PSJ22" s="99"/>
      <c r="PSK22" s="99"/>
      <c r="PSL22" s="99"/>
      <c r="PSM22" s="100"/>
      <c r="PSN22" s="99"/>
      <c r="PSO22" s="99"/>
      <c r="PSP22" s="99"/>
      <c r="PSQ22" s="99"/>
      <c r="PSR22" s="100"/>
      <c r="PSS22" s="99"/>
      <c r="PST22" s="99"/>
      <c r="PSU22" s="99"/>
      <c r="PSV22" s="99"/>
      <c r="PSW22" s="100"/>
      <c r="PSX22" s="99"/>
      <c r="PSY22" s="99"/>
      <c r="PSZ22" s="99"/>
      <c r="PTA22" s="99"/>
      <c r="PTB22" s="100"/>
      <c r="PTC22" s="99"/>
      <c r="PTD22" s="99"/>
      <c r="PTE22" s="99"/>
      <c r="PTF22" s="99"/>
      <c r="PTG22" s="100"/>
      <c r="PTH22" s="99"/>
      <c r="PTI22" s="99"/>
      <c r="PTJ22" s="99"/>
      <c r="PTK22" s="99"/>
      <c r="PTL22" s="100"/>
      <c r="PTM22" s="99"/>
      <c r="PTN22" s="99"/>
      <c r="PTO22" s="99"/>
      <c r="PTP22" s="99"/>
      <c r="PTQ22" s="100"/>
      <c r="PTR22" s="99"/>
      <c r="PTS22" s="99"/>
      <c r="PTT22" s="99"/>
      <c r="PTU22" s="99"/>
      <c r="PTV22" s="100"/>
      <c r="PTW22" s="99"/>
      <c r="PTX22" s="99"/>
      <c r="PTY22" s="99"/>
      <c r="PTZ22" s="99"/>
      <c r="PUA22" s="100"/>
      <c r="PUB22" s="99"/>
      <c r="PUC22" s="99"/>
      <c r="PUD22" s="99"/>
      <c r="PUE22" s="99"/>
      <c r="PUF22" s="100"/>
      <c r="PUG22" s="99"/>
      <c r="PUH22" s="99"/>
      <c r="PUI22" s="99"/>
      <c r="PUJ22" s="99"/>
      <c r="PUK22" s="100"/>
      <c r="PUL22" s="99"/>
      <c r="PUM22" s="99"/>
      <c r="PUN22" s="99"/>
      <c r="PUO22" s="99"/>
      <c r="PUP22" s="100"/>
      <c r="PUQ22" s="99"/>
      <c r="PUR22" s="99"/>
      <c r="PUS22" s="99"/>
      <c r="PUT22" s="99"/>
      <c r="PUU22" s="100"/>
      <c r="PUV22" s="99"/>
      <c r="PUW22" s="99"/>
      <c r="PUX22" s="99"/>
      <c r="PUY22" s="99"/>
      <c r="PUZ22" s="100"/>
      <c r="PVA22" s="99"/>
      <c r="PVB22" s="99"/>
      <c r="PVC22" s="99"/>
      <c r="PVD22" s="99"/>
      <c r="PVE22" s="100"/>
      <c r="PVF22" s="99"/>
      <c r="PVG22" s="99"/>
      <c r="PVH22" s="99"/>
      <c r="PVI22" s="99"/>
      <c r="PVJ22" s="100"/>
      <c r="PVK22" s="99"/>
      <c r="PVL22" s="99"/>
      <c r="PVM22" s="99"/>
      <c r="PVN22" s="99"/>
      <c r="PVO22" s="100"/>
      <c r="PVP22" s="99"/>
      <c r="PVQ22" s="99"/>
      <c r="PVR22" s="99"/>
      <c r="PVS22" s="99"/>
      <c r="PVT22" s="100"/>
      <c r="PVU22" s="99"/>
      <c r="PVV22" s="99"/>
      <c r="PVW22" s="99"/>
      <c r="PVX22" s="99"/>
      <c r="PVY22" s="100"/>
      <c r="PVZ22" s="99"/>
      <c r="PWA22" s="99"/>
      <c r="PWB22" s="99"/>
      <c r="PWC22" s="99"/>
      <c r="PWD22" s="100"/>
      <c r="PWE22" s="99"/>
      <c r="PWF22" s="99"/>
      <c r="PWG22" s="99"/>
      <c r="PWH22" s="99"/>
      <c r="PWI22" s="100"/>
      <c r="PWJ22" s="99"/>
      <c r="PWK22" s="99"/>
      <c r="PWL22" s="99"/>
      <c r="PWM22" s="99"/>
      <c r="PWN22" s="100"/>
      <c r="PWO22" s="99"/>
      <c r="PWP22" s="99"/>
      <c r="PWQ22" s="99"/>
      <c r="PWR22" s="99"/>
      <c r="PWS22" s="100"/>
      <c r="PWT22" s="99"/>
      <c r="PWU22" s="99"/>
      <c r="PWV22" s="99"/>
      <c r="PWW22" s="99"/>
      <c r="PWX22" s="100"/>
      <c r="PWY22" s="99"/>
      <c r="PWZ22" s="99"/>
      <c r="PXA22" s="99"/>
      <c r="PXB22" s="99"/>
      <c r="PXC22" s="100"/>
      <c r="PXD22" s="99"/>
      <c r="PXE22" s="99"/>
      <c r="PXF22" s="99"/>
      <c r="PXG22" s="99"/>
      <c r="PXH22" s="100"/>
      <c r="PXI22" s="99"/>
      <c r="PXJ22" s="99"/>
      <c r="PXK22" s="99"/>
      <c r="PXL22" s="99"/>
      <c r="PXM22" s="100"/>
      <c r="PXN22" s="99"/>
      <c r="PXO22" s="99"/>
      <c r="PXP22" s="99"/>
      <c r="PXQ22" s="99"/>
      <c r="PXR22" s="100"/>
      <c r="PXS22" s="99"/>
      <c r="PXT22" s="99"/>
      <c r="PXU22" s="99"/>
      <c r="PXV22" s="99"/>
      <c r="PXW22" s="100"/>
      <c r="PXX22" s="99"/>
      <c r="PXY22" s="99"/>
      <c r="PXZ22" s="99"/>
      <c r="PYA22" s="99"/>
      <c r="PYB22" s="100"/>
      <c r="PYC22" s="99"/>
      <c r="PYD22" s="99"/>
      <c r="PYE22" s="99"/>
      <c r="PYF22" s="99"/>
      <c r="PYG22" s="100"/>
      <c r="PYH22" s="99"/>
      <c r="PYI22" s="99"/>
      <c r="PYJ22" s="99"/>
      <c r="PYK22" s="99"/>
      <c r="PYL22" s="100"/>
      <c r="PYM22" s="99"/>
      <c r="PYN22" s="99"/>
      <c r="PYO22" s="99"/>
      <c r="PYP22" s="99"/>
      <c r="PYQ22" s="100"/>
      <c r="PYR22" s="99"/>
      <c r="PYS22" s="99"/>
      <c r="PYT22" s="99"/>
      <c r="PYU22" s="99"/>
      <c r="PYV22" s="100"/>
      <c r="PYW22" s="99"/>
      <c r="PYX22" s="99"/>
      <c r="PYY22" s="99"/>
      <c r="PYZ22" s="99"/>
      <c r="PZA22" s="100"/>
      <c r="PZB22" s="99"/>
      <c r="PZC22" s="99"/>
      <c r="PZD22" s="99"/>
      <c r="PZE22" s="99"/>
      <c r="PZF22" s="100"/>
      <c r="PZG22" s="99"/>
      <c r="PZH22" s="99"/>
      <c r="PZI22" s="99"/>
      <c r="PZJ22" s="99"/>
      <c r="PZK22" s="100"/>
      <c r="PZL22" s="99"/>
      <c r="PZM22" s="99"/>
      <c r="PZN22" s="99"/>
      <c r="PZO22" s="99"/>
      <c r="PZP22" s="100"/>
      <c r="PZQ22" s="99"/>
      <c r="PZR22" s="99"/>
      <c r="PZS22" s="99"/>
      <c r="PZT22" s="99"/>
      <c r="PZU22" s="100"/>
      <c r="PZV22" s="99"/>
      <c r="PZW22" s="99"/>
      <c r="PZX22" s="99"/>
      <c r="PZY22" s="99"/>
      <c r="PZZ22" s="100"/>
      <c r="QAA22" s="99"/>
      <c r="QAB22" s="99"/>
      <c r="QAC22" s="99"/>
      <c r="QAD22" s="99"/>
      <c r="QAE22" s="100"/>
      <c r="QAF22" s="99"/>
      <c r="QAG22" s="99"/>
      <c r="QAH22" s="99"/>
      <c r="QAI22" s="99"/>
      <c r="QAJ22" s="100"/>
      <c r="QAK22" s="99"/>
      <c r="QAL22" s="99"/>
      <c r="QAM22" s="99"/>
      <c r="QAN22" s="99"/>
      <c r="QAO22" s="100"/>
      <c r="QAP22" s="99"/>
      <c r="QAQ22" s="99"/>
      <c r="QAR22" s="99"/>
      <c r="QAS22" s="99"/>
      <c r="QAT22" s="100"/>
      <c r="QAU22" s="99"/>
      <c r="QAV22" s="99"/>
      <c r="QAW22" s="99"/>
      <c r="QAX22" s="99"/>
      <c r="QAY22" s="100"/>
      <c r="QAZ22" s="99"/>
      <c r="QBA22" s="99"/>
      <c r="QBB22" s="99"/>
      <c r="QBC22" s="99"/>
      <c r="QBD22" s="100"/>
      <c r="QBE22" s="99"/>
      <c r="QBF22" s="99"/>
      <c r="QBG22" s="99"/>
      <c r="QBH22" s="99"/>
      <c r="QBI22" s="100"/>
      <c r="QBJ22" s="99"/>
      <c r="QBK22" s="99"/>
      <c r="QBL22" s="99"/>
      <c r="QBM22" s="99"/>
      <c r="QBN22" s="100"/>
      <c r="QBO22" s="99"/>
      <c r="QBP22" s="99"/>
      <c r="QBQ22" s="99"/>
      <c r="QBR22" s="99"/>
      <c r="QBS22" s="100"/>
      <c r="QBT22" s="99"/>
      <c r="QBU22" s="99"/>
      <c r="QBV22" s="99"/>
      <c r="QBW22" s="99"/>
      <c r="QBX22" s="100"/>
      <c r="QBY22" s="99"/>
      <c r="QBZ22" s="99"/>
      <c r="QCA22" s="99"/>
      <c r="QCB22" s="99"/>
      <c r="QCC22" s="100"/>
      <c r="QCD22" s="99"/>
      <c r="QCE22" s="99"/>
      <c r="QCF22" s="99"/>
      <c r="QCG22" s="99"/>
      <c r="QCH22" s="100"/>
      <c r="QCI22" s="99"/>
      <c r="QCJ22" s="99"/>
      <c r="QCK22" s="99"/>
      <c r="QCL22" s="99"/>
      <c r="QCM22" s="100"/>
      <c r="QCN22" s="99"/>
      <c r="QCO22" s="99"/>
      <c r="QCP22" s="99"/>
      <c r="QCQ22" s="99"/>
      <c r="QCR22" s="100"/>
      <c r="QCS22" s="99"/>
      <c r="QCT22" s="99"/>
      <c r="QCU22" s="99"/>
      <c r="QCV22" s="99"/>
      <c r="QCW22" s="100"/>
      <c r="QCX22" s="99"/>
      <c r="QCY22" s="99"/>
      <c r="QCZ22" s="99"/>
      <c r="QDA22" s="99"/>
      <c r="QDB22" s="100"/>
      <c r="QDC22" s="99"/>
      <c r="QDD22" s="99"/>
      <c r="QDE22" s="99"/>
      <c r="QDF22" s="99"/>
      <c r="QDG22" s="100"/>
      <c r="QDH22" s="99"/>
      <c r="QDI22" s="99"/>
      <c r="QDJ22" s="99"/>
      <c r="QDK22" s="99"/>
      <c r="QDL22" s="100"/>
      <c r="QDM22" s="99"/>
      <c r="QDN22" s="99"/>
      <c r="QDO22" s="99"/>
      <c r="QDP22" s="99"/>
      <c r="QDQ22" s="100"/>
      <c r="QDR22" s="99"/>
      <c r="QDS22" s="99"/>
      <c r="QDT22" s="99"/>
      <c r="QDU22" s="99"/>
      <c r="QDV22" s="100"/>
      <c r="QDW22" s="99"/>
      <c r="QDX22" s="99"/>
      <c r="QDY22" s="99"/>
      <c r="QDZ22" s="99"/>
      <c r="QEA22" s="100"/>
      <c r="QEB22" s="99"/>
      <c r="QEC22" s="99"/>
      <c r="QED22" s="99"/>
      <c r="QEE22" s="99"/>
      <c r="QEF22" s="100"/>
      <c r="QEG22" s="99"/>
      <c r="QEH22" s="99"/>
      <c r="QEI22" s="99"/>
      <c r="QEJ22" s="99"/>
      <c r="QEK22" s="100"/>
      <c r="QEL22" s="99"/>
      <c r="QEM22" s="99"/>
      <c r="QEN22" s="99"/>
      <c r="QEO22" s="99"/>
      <c r="QEP22" s="100"/>
      <c r="QEQ22" s="99"/>
      <c r="QER22" s="99"/>
      <c r="QES22" s="99"/>
      <c r="QET22" s="99"/>
      <c r="QEU22" s="100"/>
      <c r="QEV22" s="99"/>
      <c r="QEW22" s="99"/>
      <c r="QEX22" s="99"/>
      <c r="QEY22" s="99"/>
      <c r="QEZ22" s="100"/>
      <c r="QFA22" s="99"/>
      <c r="QFB22" s="99"/>
      <c r="QFC22" s="99"/>
      <c r="QFD22" s="99"/>
      <c r="QFE22" s="100"/>
      <c r="QFF22" s="99"/>
      <c r="QFG22" s="99"/>
      <c r="QFH22" s="99"/>
      <c r="QFI22" s="99"/>
      <c r="QFJ22" s="100"/>
      <c r="QFK22" s="99"/>
      <c r="QFL22" s="99"/>
      <c r="QFM22" s="99"/>
      <c r="QFN22" s="99"/>
      <c r="QFO22" s="100"/>
      <c r="QFP22" s="99"/>
      <c r="QFQ22" s="99"/>
      <c r="QFR22" s="99"/>
      <c r="QFS22" s="99"/>
      <c r="QFT22" s="100"/>
      <c r="QFU22" s="99"/>
      <c r="QFV22" s="99"/>
      <c r="QFW22" s="99"/>
      <c r="QFX22" s="99"/>
      <c r="QFY22" s="100"/>
      <c r="QFZ22" s="99"/>
      <c r="QGA22" s="99"/>
      <c r="QGB22" s="99"/>
      <c r="QGC22" s="99"/>
      <c r="QGD22" s="100"/>
      <c r="QGE22" s="99"/>
      <c r="QGF22" s="99"/>
      <c r="QGG22" s="99"/>
      <c r="QGH22" s="99"/>
      <c r="QGI22" s="100"/>
      <c r="QGJ22" s="99"/>
      <c r="QGK22" s="99"/>
      <c r="QGL22" s="99"/>
      <c r="QGM22" s="99"/>
      <c r="QGN22" s="100"/>
      <c r="QGO22" s="99"/>
      <c r="QGP22" s="99"/>
      <c r="QGQ22" s="99"/>
      <c r="QGR22" s="99"/>
      <c r="QGS22" s="100"/>
      <c r="QGT22" s="99"/>
      <c r="QGU22" s="99"/>
      <c r="QGV22" s="99"/>
      <c r="QGW22" s="99"/>
      <c r="QGX22" s="100"/>
      <c r="QGY22" s="99"/>
      <c r="QGZ22" s="99"/>
      <c r="QHA22" s="99"/>
      <c r="QHB22" s="99"/>
      <c r="QHC22" s="100"/>
      <c r="QHD22" s="99"/>
      <c r="QHE22" s="99"/>
      <c r="QHF22" s="99"/>
      <c r="QHG22" s="99"/>
      <c r="QHH22" s="100"/>
      <c r="QHI22" s="99"/>
      <c r="QHJ22" s="99"/>
      <c r="QHK22" s="99"/>
      <c r="QHL22" s="99"/>
      <c r="QHM22" s="100"/>
      <c r="QHN22" s="99"/>
      <c r="QHO22" s="99"/>
      <c r="QHP22" s="99"/>
      <c r="QHQ22" s="99"/>
      <c r="QHR22" s="100"/>
      <c r="QHS22" s="99"/>
      <c r="QHT22" s="99"/>
      <c r="QHU22" s="99"/>
      <c r="QHV22" s="99"/>
      <c r="QHW22" s="100"/>
      <c r="QHX22" s="99"/>
      <c r="QHY22" s="99"/>
      <c r="QHZ22" s="99"/>
      <c r="QIA22" s="99"/>
      <c r="QIB22" s="100"/>
      <c r="QIC22" s="99"/>
      <c r="QID22" s="99"/>
      <c r="QIE22" s="99"/>
      <c r="QIF22" s="99"/>
      <c r="QIG22" s="100"/>
      <c r="QIH22" s="99"/>
      <c r="QII22" s="99"/>
      <c r="QIJ22" s="99"/>
      <c r="QIK22" s="99"/>
      <c r="QIL22" s="100"/>
      <c r="QIM22" s="99"/>
      <c r="QIN22" s="99"/>
      <c r="QIO22" s="99"/>
      <c r="QIP22" s="99"/>
      <c r="QIQ22" s="100"/>
      <c r="QIR22" s="99"/>
      <c r="QIS22" s="99"/>
      <c r="QIT22" s="99"/>
      <c r="QIU22" s="99"/>
      <c r="QIV22" s="100"/>
      <c r="QIW22" s="99"/>
      <c r="QIX22" s="99"/>
      <c r="QIY22" s="99"/>
      <c r="QIZ22" s="99"/>
      <c r="QJA22" s="100"/>
      <c r="QJB22" s="99"/>
      <c r="QJC22" s="99"/>
      <c r="QJD22" s="99"/>
      <c r="QJE22" s="99"/>
      <c r="QJF22" s="100"/>
      <c r="QJG22" s="99"/>
      <c r="QJH22" s="99"/>
      <c r="QJI22" s="99"/>
      <c r="QJJ22" s="99"/>
      <c r="QJK22" s="100"/>
      <c r="QJL22" s="99"/>
      <c r="QJM22" s="99"/>
      <c r="QJN22" s="99"/>
      <c r="QJO22" s="99"/>
      <c r="QJP22" s="100"/>
      <c r="QJQ22" s="99"/>
      <c r="QJR22" s="99"/>
      <c r="QJS22" s="99"/>
      <c r="QJT22" s="99"/>
      <c r="QJU22" s="100"/>
      <c r="QJV22" s="99"/>
      <c r="QJW22" s="99"/>
      <c r="QJX22" s="99"/>
      <c r="QJY22" s="99"/>
      <c r="QJZ22" s="100"/>
      <c r="QKA22" s="99"/>
      <c r="QKB22" s="99"/>
      <c r="QKC22" s="99"/>
      <c r="QKD22" s="99"/>
      <c r="QKE22" s="100"/>
      <c r="QKF22" s="99"/>
      <c r="QKG22" s="99"/>
      <c r="QKH22" s="99"/>
      <c r="QKI22" s="99"/>
      <c r="QKJ22" s="100"/>
      <c r="QKK22" s="99"/>
      <c r="QKL22" s="99"/>
      <c r="QKM22" s="99"/>
      <c r="QKN22" s="99"/>
      <c r="QKO22" s="100"/>
      <c r="QKP22" s="99"/>
      <c r="QKQ22" s="99"/>
      <c r="QKR22" s="99"/>
      <c r="QKS22" s="99"/>
      <c r="QKT22" s="100"/>
      <c r="QKU22" s="99"/>
      <c r="QKV22" s="99"/>
      <c r="QKW22" s="99"/>
      <c r="QKX22" s="99"/>
      <c r="QKY22" s="100"/>
      <c r="QKZ22" s="99"/>
      <c r="QLA22" s="99"/>
      <c r="QLB22" s="99"/>
      <c r="QLC22" s="99"/>
      <c r="QLD22" s="100"/>
      <c r="QLE22" s="99"/>
      <c r="QLF22" s="99"/>
      <c r="QLG22" s="99"/>
      <c r="QLH22" s="99"/>
      <c r="QLI22" s="100"/>
      <c r="QLJ22" s="99"/>
      <c r="QLK22" s="99"/>
      <c r="QLL22" s="99"/>
      <c r="QLM22" s="99"/>
      <c r="QLN22" s="100"/>
      <c r="QLO22" s="99"/>
      <c r="QLP22" s="99"/>
      <c r="QLQ22" s="99"/>
      <c r="QLR22" s="99"/>
      <c r="QLS22" s="100"/>
      <c r="QLT22" s="99"/>
      <c r="QLU22" s="99"/>
      <c r="QLV22" s="99"/>
      <c r="QLW22" s="99"/>
      <c r="QLX22" s="100"/>
      <c r="QLY22" s="99"/>
      <c r="QLZ22" s="99"/>
      <c r="QMA22" s="99"/>
      <c r="QMB22" s="99"/>
      <c r="QMC22" s="100"/>
      <c r="QMD22" s="99"/>
      <c r="QME22" s="99"/>
      <c r="QMF22" s="99"/>
      <c r="QMG22" s="99"/>
      <c r="QMH22" s="100"/>
      <c r="QMI22" s="99"/>
      <c r="QMJ22" s="99"/>
      <c r="QMK22" s="99"/>
      <c r="QML22" s="99"/>
      <c r="QMM22" s="100"/>
      <c r="QMN22" s="99"/>
      <c r="QMO22" s="99"/>
      <c r="QMP22" s="99"/>
      <c r="QMQ22" s="99"/>
      <c r="QMR22" s="100"/>
      <c r="QMS22" s="99"/>
      <c r="QMT22" s="99"/>
      <c r="QMU22" s="99"/>
      <c r="QMV22" s="99"/>
      <c r="QMW22" s="100"/>
      <c r="QMX22" s="99"/>
      <c r="QMY22" s="99"/>
      <c r="QMZ22" s="99"/>
      <c r="QNA22" s="99"/>
      <c r="QNB22" s="100"/>
      <c r="QNC22" s="99"/>
      <c r="QND22" s="99"/>
      <c r="QNE22" s="99"/>
      <c r="QNF22" s="99"/>
      <c r="QNG22" s="100"/>
      <c r="QNH22" s="99"/>
      <c r="QNI22" s="99"/>
      <c r="QNJ22" s="99"/>
      <c r="QNK22" s="99"/>
      <c r="QNL22" s="100"/>
      <c r="QNM22" s="99"/>
      <c r="QNN22" s="99"/>
      <c r="QNO22" s="99"/>
      <c r="QNP22" s="99"/>
      <c r="QNQ22" s="100"/>
      <c r="QNR22" s="99"/>
      <c r="QNS22" s="99"/>
      <c r="QNT22" s="99"/>
      <c r="QNU22" s="99"/>
      <c r="QNV22" s="100"/>
      <c r="QNW22" s="99"/>
      <c r="QNX22" s="99"/>
      <c r="QNY22" s="99"/>
      <c r="QNZ22" s="99"/>
      <c r="QOA22" s="100"/>
      <c r="QOB22" s="99"/>
      <c r="QOC22" s="99"/>
      <c r="QOD22" s="99"/>
      <c r="QOE22" s="99"/>
      <c r="QOF22" s="100"/>
      <c r="QOG22" s="99"/>
      <c r="QOH22" s="99"/>
      <c r="QOI22" s="99"/>
      <c r="QOJ22" s="99"/>
      <c r="QOK22" s="100"/>
      <c r="QOL22" s="99"/>
      <c r="QOM22" s="99"/>
      <c r="QON22" s="99"/>
      <c r="QOO22" s="99"/>
      <c r="QOP22" s="100"/>
      <c r="QOQ22" s="99"/>
      <c r="QOR22" s="99"/>
      <c r="QOS22" s="99"/>
      <c r="QOT22" s="99"/>
      <c r="QOU22" s="100"/>
      <c r="QOV22" s="99"/>
      <c r="QOW22" s="99"/>
      <c r="QOX22" s="99"/>
      <c r="QOY22" s="99"/>
      <c r="QOZ22" s="100"/>
      <c r="QPA22" s="99"/>
      <c r="QPB22" s="99"/>
      <c r="QPC22" s="99"/>
      <c r="QPD22" s="99"/>
      <c r="QPE22" s="100"/>
      <c r="QPF22" s="99"/>
      <c r="QPG22" s="99"/>
      <c r="QPH22" s="99"/>
      <c r="QPI22" s="99"/>
      <c r="QPJ22" s="100"/>
      <c r="QPK22" s="99"/>
      <c r="QPL22" s="99"/>
      <c r="QPM22" s="99"/>
      <c r="QPN22" s="99"/>
      <c r="QPO22" s="100"/>
      <c r="QPP22" s="99"/>
      <c r="QPQ22" s="99"/>
      <c r="QPR22" s="99"/>
      <c r="QPS22" s="99"/>
      <c r="QPT22" s="100"/>
      <c r="QPU22" s="99"/>
      <c r="QPV22" s="99"/>
      <c r="QPW22" s="99"/>
      <c r="QPX22" s="99"/>
      <c r="QPY22" s="100"/>
      <c r="QPZ22" s="99"/>
      <c r="QQA22" s="99"/>
      <c r="QQB22" s="99"/>
      <c r="QQC22" s="99"/>
      <c r="QQD22" s="100"/>
      <c r="QQE22" s="99"/>
      <c r="QQF22" s="99"/>
      <c r="QQG22" s="99"/>
      <c r="QQH22" s="99"/>
      <c r="QQI22" s="100"/>
      <c r="QQJ22" s="99"/>
      <c r="QQK22" s="99"/>
      <c r="QQL22" s="99"/>
      <c r="QQM22" s="99"/>
      <c r="QQN22" s="100"/>
      <c r="QQO22" s="99"/>
      <c r="QQP22" s="99"/>
      <c r="QQQ22" s="99"/>
      <c r="QQR22" s="99"/>
      <c r="QQS22" s="100"/>
      <c r="QQT22" s="99"/>
      <c r="QQU22" s="99"/>
      <c r="QQV22" s="99"/>
      <c r="QQW22" s="99"/>
      <c r="QQX22" s="100"/>
      <c r="QQY22" s="99"/>
      <c r="QQZ22" s="99"/>
      <c r="QRA22" s="99"/>
      <c r="QRB22" s="99"/>
      <c r="QRC22" s="100"/>
      <c r="QRD22" s="99"/>
      <c r="QRE22" s="99"/>
      <c r="QRF22" s="99"/>
      <c r="QRG22" s="99"/>
      <c r="QRH22" s="100"/>
      <c r="QRI22" s="99"/>
      <c r="QRJ22" s="99"/>
      <c r="QRK22" s="99"/>
      <c r="QRL22" s="99"/>
      <c r="QRM22" s="100"/>
      <c r="QRN22" s="99"/>
      <c r="QRO22" s="99"/>
      <c r="QRP22" s="99"/>
      <c r="QRQ22" s="99"/>
      <c r="QRR22" s="100"/>
      <c r="QRS22" s="99"/>
      <c r="QRT22" s="99"/>
      <c r="QRU22" s="99"/>
      <c r="QRV22" s="99"/>
      <c r="QRW22" s="100"/>
      <c r="QRX22" s="99"/>
      <c r="QRY22" s="99"/>
      <c r="QRZ22" s="99"/>
      <c r="QSA22" s="99"/>
      <c r="QSB22" s="100"/>
      <c r="QSC22" s="99"/>
      <c r="QSD22" s="99"/>
      <c r="QSE22" s="99"/>
      <c r="QSF22" s="99"/>
      <c r="QSG22" s="100"/>
      <c r="QSH22" s="99"/>
      <c r="QSI22" s="99"/>
      <c r="QSJ22" s="99"/>
      <c r="QSK22" s="99"/>
      <c r="QSL22" s="100"/>
      <c r="QSM22" s="99"/>
      <c r="QSN22" s="99"/>
      <c r="QSO22" s="99"/>
      <c r="QSP22" s="99"/>
      <c r="QSQ22" s="100"/>
      <c r="QSR22" s="99"/>
      <c r="QSS22" s="99"/>
      <c r="QST22" s="99"/>
      <c r="QSU22" s="99"/>
      <c r="QSV22" s="100"/>
      <c r="QSW22" s="99"/>
      <c r="QSX22" s="99"/>
      <c r="QSY22" s="99"/>
      <c r="QSZ22" s="99"/>
      <c r="QTA22" s="100"/>
      <c r="QTB22" s="99"/>
      <c r="QTC22" s="99"/>
      <c r="QTD22" s="99"/>
      <c r="QTE22" s="99"/>
      <c r="QTF22" s="100"/>
      <c r="QTG22" s="99"/>
      <c r="QTH22" s="99"/>
      <c r="QTI22" s="99"/>
      <c r="QTJ22" s="99"/>
      <c r="QTK22" s="100"/>
      <c r="QTL22" s="99"/>
      <c r="QTM22" s="99"/>
      <c r="QTN22" s="99"/>
      <c r="QTO22" s="99"/>
      <c r="QTP22" s="100"/>
      <c r="QTQ22" s="99"/>
      <c r="QTR22" s="99"/>
      <c r="QTS22" s="99"/>
      <c r="QTT22" s="99"/>
      <c r="QTU22" s="100"/>
      <c r="QTV22" s="99"/>
      <c r="QTW22" s="99"/>
      <c r="QTX22" s="99"/>
      <c r="QTY22" s="99"/>
      <c r="QTZ22" s="100"/>
      <c r="QUA22" s="99"/>
      <c r="QUB22" s="99"/>
      <c r="QUC22" s="99"/>
      <c r="QUD22" s="99"/>
      <c r="QUE22" s="100"/>
      <c r="QUF22" s="99"/>
      <c r="QUG22" s="99"/>
      <c r="QUH22" s="99"/>
      <c r="QUI22" s="99"/>
      <c r="QUJ22" s="100"/>
      <c r="QUK22" s="99"/>
      <c r="QUL22" s="99"/>
      <c r="QUM22" s="99"/>
      <c r="QUN22" s="99"/>
      <c r="QUO22" s="100"/>
      <c r="QUP22" s="99"/>
      <c r="QUQ22" s="99"/>
      <c r="QUR22" s="99"/>
      <c r="QUS22" s="99"/>
      <c r="QUT22" s="100"/>
      <c r="QUU22" s="99"/>
      <c r="QUV22" s="99"/>
      <c r="QUW22" s="99"/>
      <c r="QUX22" s="99"/>
      <c r="QUY22" s="100"/>
      <c r="QUZ22" s="99"/>
      <c r="QVA22" s="99"/>
      <c r="QVB22" s="99"/>
      <c r="QVC22" s="99"/>
      <c r="QVD22" s="100"/>
      <c r="QVE22" s="99"/>
      <c r="QVF22" s="99"/>
      <c r="QVG22" s="99"/>
      <c r="QVH22" s="99"/>
      <c r="QVI22" s="100"/>
      <c r="QVJ22" s="99"/>
      <c r="QVK22" s="99"/>
      <c r="QVL22" s="99"/>
      <c r="QVM22" s="99"/>
      <c r="QVN22" s="100"/>
      <c r="QVO22" s="99"/>
      <c r="QVP22" s="99"/>
      <c r="QVQ22" s="99"/>
      <c r="QVR22" s="99"/>
      <c r="QVS22" s="100"/>
      <c r="QVT22" s="99"/>
      <c r="QVU22" s="99"/>
      <c r="QVV22" s="99"/>
      <c r="QVW22" s="99"/>
      <c r="QVX22" s="100"/>
      <c r="QVY22" s="99"/>
      <c r="QVZ22" s="99"/>
      <c r="QWA22" s="99"/>
      <c r="QWB22" s="99"/>
      <c r="QWC22" s="100"/>
      <c r="QWD22" s="99"/>
      <c r="QWE22" s="99"/>
      <c r="QWF22" s="99"/>
      <c r="QWG22" s="99"/>
      <c r="QWH22" s="100"/>
      <c r="QWI22" s="99"/>
      <c r="QWJ22" s="99"/>
      <c r="QWK22" s="99"/>
      <c r="QWL22" s="99"/>
      <c r="QWM22" s="100"/>
      <c r="QWN22" s="99"/>
      <c r="QWO22" s="99"/>
      <c r="QWP22" s="99"/>
      <c r="QWQ22" s="99"/>
      <c r="QWR22" s="100"/>
      <c r="QWS22" s="99"/>
      <c r="QWT22" s="99"/>
      <c r="QWU22" s="99"/>
      <c r="QWV22" s="99"/>
      <c r="QWW22" s="100"/>
      <c r="QWX22" s="99"/>
      <c r="QWY22" s="99"/>
      <c r="QWZ22" s="99"/>
      <c r="QXA22" s="99"/>
      <c r="QXB22" s="100"/>
      <c r="QXC22" s="99"/>
      <c r="QXD22" s="99"/>
      <c r="QXE22" s="99"/>
      <c r="QXF22" s="99"/>
      <c r="QXG22" s="100"/>
      <c r="QXH22" s="99"/>
      <c r="QXI22" s="99"/>
      <c r="QXJ22" s="99"/>
      <c r="QXK22" s="99"/>
      <c r="QXL22" s="100"/>
      <c r="QXM22" s="99"/>
      <c r="QXN22" s="99"/>
      <c r="QXO22" s="99"/>
      <c r="QXP22" s="99"/>
      <c r="QXQ22" s="100"/>
      <c r="QXR22" s="99"/>
      <c r="QXS22" s="99"/>
      <c r="QXT22" s="99"/>
      <c r="QXU22" s="99"/>
      <c r="QXV22" s="100"/>
      <c r="QXW22" s="99"/>
      <c r="QXX22" s="99"/>
      <c r="QXY22" s="99"/>
      <c r="QXZ22" s="99"/>
      <c r="QYA22" s="100"/>
      <c r="QYB22" s="99"/>
      <c r="QYC22" s="99"/>
      <c r="QYD22" s="99"/>
      <c r="QYE22" s="99"/>
      <c r="QYF22" s="100"/>
      <c r="QYG22" s="99"/>
      <c r="QYH22" s="99"/>
      <c r="QYI22" s="99"/>
      <c r="QYJ22" s="99"/>
      <c r="QYK22" s="100"/>
      <c r="QYL22" s="99"/>
      <c r="QYM22" s="99"/>
      <c r="QYN22" s="99"/>
      <c r="QYO22" s="99"/>
      <c r="QYP22" s="100"/>
      <c r="QYQ22" s="99"/>
      <c r="QYR22" s="99"/>
      <c r="QYS22" s="99"/>
      <c r="QYT22" s="99"/>
      <c r="QYU22" s="100"/>
      <c r="QYV22" s="99"/>
      <c r="QYW22" s="99"/>
      <c r="QYX22" s="99"/>
      <c r="QYY22" s="99"/>
      <c r="QYZ22" s="100"/>
      <c r="QZA22" s="99"/>
      <c r="QZB22" s="99"/>
      <c r="QZC22" s="99"/>
      <c r="QZD22" s="99"/>
      <c r="QZE22" s="100"/>
      <c r="QZF22" s="99"/>
      <c r="QZG22" s="99"/>
      <c r="QZH22" s="99"/>
      <c r="QZI22" s="99"/>
      <c r="QZJ22" s="100"/>
      <c r="QZK22" s="99"/>
      <c r="QZL22" s="99"/>
      <c r="QZM22" s="99"/>
      <c r="QZN22" s="99"/>
      <c r="QZO22" s="100"/>
      <c r="QZP22" s="99"/>
      <c r="QZQ22" s="99"/>
      <c r="QZR22" s="99"/>
      <c r="QZS22" s="99"/>
      <c r="QZT22" s="100"/>
      <c r="QZU22" s="99"/>
      <c r="QZV22" s="99"/>
      <c r="QZW22" s="99"/>
      <c r="QZX22" s="99"/>
      <c r="QZY22" s="100"/>
      <c r="QZZ22" s="99"/>
      <c r="RAA22" s="99"/>
      <c r="RAB22" s="99"/>
      <c r="RAC22" s="99"/>
      <c r="RAD22" s="100"/>
      <c r="RAE22" s="99"/>
      <c r="RAF22" s="99"/>
      <c r="RAG22" s="99"/>
      <c r="RAH22" s="99"/>
      <c r="RAI22" s="100"/>
      <c r="RAJ22" s="99"/>
      <c r="RAK22" s="99"/>
      <c r="RAL22" s="99"/>
      <c r="RAM22" s="99"/>
      <c r="RAN22" s="100"/>
      <c r="RAO22" s="99"/>
      <c r="RAP22" s="99"/>
      <c r="RAQ22" s="99"/>
      <c r="RAR22" s="99"/>
      <c r="RAS22" s="100"/>
      <c r="RAT22" s="99"/>
      <c r="RAU22" s="99"/>
      <c r="RAV22" s="99"/>
      <c r="RAW22" s="99"/>
      <c r="RAX22" s="100"/>
      <c r="RAY22" s="99"/>
      <c r="RAZ22" s="99"/>
      <c r="RBA22" s="99"/>
      <c r="RBB22" s="99"/>
      <c r="RBC22" s="100"/>
      <c r="RBD22" s="99"/>
      <c r="RBE22" s="99"/>
      <c r="RBF22" s="99"/>
      <c r="RBG22" s="99"/>
      <c r="RBH22" s="100"/>
      <c r="RBI22" s="99"/>
      <c r="RBJ22" s="99"/>
      <c r="RBK22" s="99"/>
      <c r="RBL22" s="99"/>
      <c r="RBM22" s="100"/>
      <c r="RBN22" s="99"/>
      <c r="RBO22" s="99"/>
      <c r="RBP22" s="99"/>
      <c r="RBQ22" s="99"/>
      <c r="RBR22" s="100"/>
      <c r="RBS22" s="99"/>
      <c r="RBT22" s="99"/>
      <c r="RBU22" s="99"/>
      <c r="RBV22" s="99"/>
      <c r="RBW22" s="100"/>
      <c r="RBX22" s="99"/>
      <c r="RBY22" s="99"/>
      <c r="RBZ22" s="99"/>
      <c r="RCA22" s="99"/>
      <c r="RCB22" s="100"/>
      <c r="RCC22" s="99"/>
      <c r="RCD22" s="99"/>
      <c r="RCE22" s="99"/>
      <c r="RCF22" s="99"/>
      <c r="RCG22" s="100"/>
      <c r="RCH22" s="99"/>
      <c r="RCI22" s="99"/>
      <c r="RCJ22" s="99"/>
      <c r="RCK22" s="99"/>
      <c r="RCL22" s="100"/>
      <c r="RCM22" s="99"/>
      <c r="RCN22" s="99"/>
      <c r="RCO22" s="99"/>
      <c r="RCP22" s="99"/>
      <c r="RCQ22" s="100"/>
      <c r="RCR22" s="99"/>
      <c r="RCS22" s="99"/>
      <c r="RCT22" s="99"/>
      <c r="RCU22" s="99"/>
      <c r="RCV22" s="100"/>
      <c r="RCW22" s="99"/>
      <c r="RCX22" s="99"/>
      <c r="RCY22" s="99"/>
      <c r="RCZ22" s="99"/>
      <c r="RDA22" s="100"/>
      <c r="RDB22" s="99"/>
      <c r="RDC22" s="99"/>
      <c r="RDD22" s="99"/>
      <c r="RDE22" s="99"/>
      <c r="RDF22" s="100"/>
      <c r="RDG22" s="99"/>
      <c r="RDH22" s="99"/>
      <c r="RDI22" s="99"/>
      <c r="RDJ22" s="99"/>
      <c r="RDK22" s="100"/>
      <c r="RDL22" s="99"/>
      <c r="RDM22" s="99"/>
      <c r="RDN22" s="99"/>
      <c r="RDO22" s="99"/>
      <c r="RDP22" s="100"/>
      <c r="RDQ22" s="99"/>
      <c r="RDR22" s="99"/>
      <c r="RDS22" s="99"/>
      <c r="RDT22" s="99"/>
      <c r="RDU22" s="100"/>
      <c r="RDV22" s="99"/>
      <c r="RDW22" s="99"/>
      <c r="RDX22" s="99"/>
      <c r="RDY22" s="99"/>
      <c r="RDZ22" s="100"/>
      <c r="REA22" s="99"/>
      <c r="REB22" s="99"/>
      <c r="REC22" s="99"/>
      <c r="RED22" s="99"/>
      <c r="REE22" s="100"/>
      <c r="REF22" s="99"/>
      <c r="REG22" s="99"/>
      <c r="REH22" s="99"/>
      <c r="REI22" s="99"/>
      <c r="REJ22" s="100"/>
      <c r="REK22" s="99"/>
      <c r="REL22" s="99"/>
      <c r="REM22" s="99"/>
      <c r="REN22" s="99"/>
      <c r="REO22" s="100"/>
      <c r="REP22" s="99"/>
      <c r="REQ22" s="99"/>
      <c r="RER22" s="99"/>
      <c r="RES22" s="99"/>
      <c r="RET22" s="100"/>
      <c r="REU22" s="99"/>
      <c r="REV22" s="99"/>
      <c r="REW22" s="99"/>
      <c r="REX22" s="99"/>
      <c r="REY22" s="100"/>
      <c r="REZ22" s="99"/>
      <c r="RFA22" s="99"/>
      <c r="RFB22" s="99"/>
      <c r="RFC22" s="99"/>
      <c r="RFD22" s="100"/>
      <c r="RFE22" s="99"/>
      <c r="RFF22" s="99"/>
      <c r="RFG22" s="99"/>
      <c r="RFH22" s="99"/>
      <c r="RFI22" s="100"/>
      <c r="RFJ22" s="99"/>
      <c r="RFK22" s="99"/>
      <c r="RFL22" s="99"/>
      <c r="RFM22" s="99"/>
      <c r="RFN22" s="100"/>
      <c r="RFO22" s="99"/>
      <c r="RFP22" s="99"/>
      <c r="RFQ22" s="99"/>
      <c r="RFR22" s="99"/>
      <c r="RFS22" s="100"/>
      <c r="RFT22" s="99"/>
      <c r="RFU22" s="99"/>
      <c r="RFV22" s="99"/>
      <c r="RFW22" s="99"/>
      <c r="RFX22" s="100"/>
      <c r="RFY22" s="99"/>
      <c r="RFZ22" s="99"/>
      <c r="RGA22" s="99"/>
      <c r="RGB22" s="99"/>
      <c r="RGC22" s="100"/>
      <c r="RGD22" s="99"/>
      <c r="RGE22" s="99"/>
      <c r="RGF22" s="99"/>
      <c r="RGG22" s="99"/>
      <c r="RGH22" s="100"/>
      <c r="RGI22" s="99"/>
      <c r="RGJ22" s="99"/>
      <c r="RGK22" s="99"/>
      <c r="RGL22" s="99"/>
      <c r="RGM22" s="100"/>
      <c r="RGN22" s="99"/>
      <c r="RGO22" s="99"/>
      <c r="RGP22" s="99"/>
      <c r="RGQ22" s="99"/>
      <c r="RGR22" s="100"/>
      <c r="RGS22" s="99"/>
      <c r="RGT22" s="99"/>
      <c r="RGU22" s="99"/>
      <c r="RGV22" s="99"/>
      <c r="RGW22" s="100"/>
      <c r="RGX22" s="99"/>
      <c r="RGY22" s="99"/>
      <c r="RGZ22" s="99"/>
      <c r="RHA22" s="99"/>
      <c r="RHB22" s="100"/>
      <c r="RHC22" s="99"/>
      <c r="RHD22" s="99"/>
      <c r="RHE22" s="99"/>
      <c r="RHF22" s="99"/>
      <c r="RHG22" s="100"/>
      <c r="RHH22" s="99"/>
      <c r="RHI22" s="99"/>
      <c r="RHJ22" s="99"/>
      <c r="RHK22" s="99"/>
      <c r="RHL22" s="100"/>
      <c r="RHM22" s="99"/>
      <c r="RHN22" s="99"/>
      <c r="RHO22" s="99"/>
      <c r="RHP22" s="99"/>
      <c r="RHQ22" s="100"/>
      <c r="RHR22" s="99"/>
      <c r="RHS22" s="99"/>
      <c r="RHT22" s="99"/>
      <c r="RHU22" s="99"/>
      <c r="RHV22" s="100"/>
      <c r="RHW22" s="99"/>
      <c r="RHX22" s="99"/>
      <c r="RHY22" s="99"/>
      <c r="RHZ22" s="99"/>
      <c r="RIA22" s="100"/>
      <c r="RIB22" s="99"/>
      <c r="RIC22" s="99"/>
      <c r="RID22" s="99"/>
      <c r="RIE22" s="99"/>
      <c r="RIF22" s="100"/>
      <c r="RIG22" s="99"/>
      <c r="RIH22" s="99"/>
      <c r="RII22" s="99"/>
      <c r="RIJ22" s="99"/>
      <c r="RIK22" s="100"/>
      <c r="RIL22" s="99"/>
      <c r="RIM22" s="99"/>
      <c r="RIN22" s="99"/>
      <c r="RIO22" s="99"/>
      <c r="RIP22" s="100"/>
      <c r="RIQ22" s="99"/>
      <c r="RIR22" s="99"/>
      <c r="RIS22" s="99"/>
      <c r="RIT22" s="99"/>
      <c r="RIU22" s="100"/>
      <c r="RIV22" s="99"/>
      <c r="RIW22" s="99"/>
      <c r="RIX22" s="99"/>
      <c r="RIY22" s="99"/>
      <c r="RIZ22" s="100"/>
      <c r="RJA22" s="99"/>
      <c r="RJB22" s="99"/>
      <c r="RJC22" s="99"/>
      <c r="RJD22" s="99"/>
      <c r="RJE22" s="100"/>
      <c r="RJF22" s="99"/>
      <c r="RJG22" s="99"/>
      <c r="RJH22" s="99"/>
      <c r="RJI22" s="99"/>
      <c r="RJJ22" s="100"/>
      <c r="RJK22" s="99"/>
      <c r="RJL22" s="99"/>
      <c r="RJM22" s="99"/>
      <c r="RJN22" s="99"/>
      <c r="RJO22" s="100"/>
      <c r="RJP22" s="99"/>
      <c r="RJQ22" s="99"/>
      <c r="RJR22" s="99"/>
      <c r="RJS22" s="99"/>
      <c r="RJT22" s="100"/>
      <c r="RJU22" s="99"/>
      <c r="RJV22" s="99"/>
      <c r="RJW22" s="99"/>
      <c r="RJX22" s="99"/>
      <c r="RJY22" s="100"/>
      <c r="RJZ22" s="99"/>
      <c r="RKA22" s="99"/>
      <c r="RKB22" s="99"/>
      <c r="RKC22" s="99"/>
      <c r="RKD22" s="100"/>
      <c r="RKE22" s="99"/>
      <c r="RKF22" s="99"/>
      <c r="RKG22" s="99"/>
      <c r="RKH22" s="99"/>
      <c r="RKI22" s="100"/>
      <c r="RKJ22" s="99"/>
      <c r="RKK22" s="99"/>
      <c r="RKL22" s="99"/>
      <c r="RKM22" s="99"/>
      <c r="RKN22" s="100"/>
      <c r="RKO22" s="99"/>
      <c r="RKP22" s="99"/>
      <c r="RKQ22" s="99"/>
      <c r="RKR22" s="99"/>
      <c r="RKS22" s="100"/>
      <c r="RKT22" s="99"/>
      <c r="RKU22" s="99"/>
      <c r="RKV22" s="99"/>
      <c r="RKW22" s="99"/>
      <c r="RKX22" s="100"/>
      <c r="RKY22" s="99"/>
      <c r="RKZ22" s="99"/>
      <c r="RLA22" s="99"/>
      <c r="RLB22" s="99"/>
      <c r="RLC22" s="100"/>
      <c r="RLD22" s="99"/>
      <c r="RLE22" s="99"/>
      <c r="RLF22" s="99"/>
      <c r="RLG22" s="99"/>
      <c r="RLH22" s="100"/>
      <c r="RLI22" s="99"/>
      <c r="RLJ22" s="99"/>
      <c r="RLK22" s="99"/>
      <c r="RLL22" s="99"/>
      <c r="RLM22" s="100"/>
      <c r="RLN22" s="99"/>
      <c r="RLO22" s="99"/>
      <c r="RLP22" s="99"/>
      <c r="RLQ22" s="99"/>
      <c r="RLR22" s="100"/>
      <c r="RLS22" s="99"/>
      <c r="RLT22" s="99"/>
      <c r="RLU22" s="99"/>
      <c r="RLV22" s="99"/>
      <c r="RLW22" s="100"/>
      <c r="RLX22" s="99"/>
      <c r="RLY22" s="99"/>
      <c r="RLZ22" s="99"/>
      <c r="RMA22" s="99"/>
      <c r="RMB22" s="100"/>
      <c r="RMC22" s="99"/>
      <c r="RMD22" s="99"/>
      <c r="RME22" s="99"/>
      <c r="RMF22" s="99"/>
      <c r="RMG22" s="100"/>
      <c r="RMH22" s="99"/>
      <c r="RMI22" s="99"/>
      <c r="RMJ22" s="99"/>
      <c r="RMK22" s="99"/>
      <c r="RML22" s="100"/>
      <c r="RMM22" s="99"/>
      <c r="RMN22" s="99"/>
      <c r="RMO22" s="99"/>
      <c r="RMP22" s="99"/>
      <c r="RMQ22" s="100"/>
      <c r="RMR22" s="99"/>
      <c r="RMS22" s="99"/>
      <c r="RMT22" s="99"/>
      <c r="RMU22" s="99"/>
      <c r="RMV22" s="100"/>
      <c r="RMW22" s="99"/>
      <c r="RMX22" s="99"/>
      <c r="RMY22" s="99"/>
      <c r="RMZ22" s="99"/>
      <c r="RNA22" s="100"/>
      <c r="RNB22" s="99"/>
      <c r="RNC22" s="99"/>
      <c r="RND22" s="99"/>
      <c r="RNE22" s="99"/>
      <c r="RNF22" s="100"/>
      <c r="RNG22" s="99"/>
      <c r="RNH22" s="99"/>
      <c r="RNI22" s="99"/>
      <c r="RNJ22" s="99"/>
      <c r="RNK22" s="100"/>
      <c r="RNL22" s="99"/>
      <c r="RNM22" s="99"/>
      <c r="RNN22" s="99"/>
      <c r="RNO22" s="99"/>
      <c r="RNP22" s="100"/>
      <c r="RNQ22" s="99"/>
      <c r="RNR22" s="99"/>
      <c r="RNS22" s="99"/>
      <c r="RNT22" s="99"/>
      <c r="RNU22" s="100"/>
      <c r="RNV22" s="99"/>
      <c r="RNW22" s="99"/>
      <c r="RNX22" s="99"/>
      <c r="RNY22" s="99"/>
      <c r="RNZ22" s="100"/>
      <c r="ROA22" s="99"/>
      <c r="ROB22" s="99"/>
      <c r="ROC22" s="99"/>
      <c r="ROD22" s="99"/>
      <c r="ROE22" s="100"/>
      <c r="ROF22" s="99"/>
      <c r="ROG22" s="99"/>
      <c r="ROH22" s="99"/>
      <c r="ROI22" s="99"/>
      <c r="ROJ22" s="100"/>
      <c r="ROK22" s="99"/>
      <c r="ROL22" s="99"/>
      <c r="ROM22" s="99"/>
      <c r="RON22" s="99"/>
      <c r="ROO22" s="100"/>
      <c r="ROP22" s="99"/>
      <c r="ROQ22" s="99"/>
      <c r="ROR22" s="99"/>
      <c r="ROS22" s="99"/>
      <c r="ROT22" s="100"/>
      <c r="ROU22" s="99"/>
      <c r="ROV22" s="99"/>
      <c r="ROW22" s="99"/>
      <c r="ROX22" s="99"/>
      <c r="ROY22" s="100"/>
      <c r="ROZ22" s="99"/>
      <c r="RPA22" s="99"/>
      <c r="RPB22" s="99"/>
      <c r="RPC22" s="99"/>
      <c r="RPD22" s="100"/>
      <c r="RPE22" s="99"/>
      <c r="RPF22" s="99"/>
      <c r="RPG22" s="99"/>
      <c r="RPH22" s="99"/>
      <c r="RPI22" s="100"/>
      <c r="RPJ22" s="99"/>
      <c r="RPK22" s="99"/>
      <c r="RPL22" s="99"/>
      <c r="RPM22" s="99"/>
      <c r="RPN22" s="100"/>
      <c r="RPO22" s="99"/>
      <c r="RPP22" s="99"/>
      <c r="RPQ22" s="99"/>
      <c r="RPR22" s="99"/>
      <c r="RPS22" s="100"/>
      <c r="RPT22" s="99"/>
      <c r="RPU22" s="99"/>
      <c r="RPV22" s="99"/>
      <c r="RPW22" s="99"/>
      <c r="RPX22" s="100"/>
      <c r="RPY22" s="99"/>
      <c r="RPZ22" s="99"/>
      <c r="RQA22" s="99"/>
      <c r="RQB22" s="99"/>
      <c r="RQC22" s="100"/>
      <c r="RQD22" s="99"/>
      <c r="RQE22" s="99"/>
      <c r="RQF22" s="99"/>
      <c r="RQG22" s="99"/>
      <c r="RQH22" s="100"/>
      <c r="RQI22" s="99"/>
      <c r="RQJ22" s="99"/>
      <c r="RQK22" s="99"/>
      <c r="RQL22" s="99"/>
      <c r="RQM22" s="100"/>
      <c r="RQN22" s="99"/>
      <c r="RQO22" s="99"/>
      <c r="RQP22" s="99"/>
      <c r="RQQ22" s="99"/>
      <c r="RQR22" s="100"/>
      <c r="RQS22" s="99"/>
      <c r="RQT22" s="99"/>
      <c r="RQU22" s="99"/>
      <c r="RQV22" s="99"/>
      <c r="RQW22" s="100"/>
      <c r="RQX22" s="99"/>
      <c r="RQY22" s="99"/>
      <c r="RQZ22" s="99"/>
      <c r="RRA22" s="99"/>
      <c r="RRB22" s="100"/>
      <c r="RRC22" s="99"/>
      <c r="RRD22" s="99"/>
      <c r="RRE22" s="99"/>
      <c r="RRF22" s="99"/>
      <c r="RRG22" s="100"/>
      <c r="RRH22" s="99"/>
      <c r="RRI22" s="99"/>
      <c r="RRJ22" s="99"/>
      <c r="RRK22" s="99"/>
      <c r="RRL22" s="100"/>
      <c r="RRM22" s="99"/>
      <c r="RRN22" s="99"/>
      <c r="RRO22" s="99"/>
      <c r="RRP22" s="99"/>
      <c r="RRQ22" s="100"/>
      <c r="RRR22" s="99"/>
      <c r="RRS22" s="99"/>
      <c r="RRT22" s="99"/>
      <c r="RRU22" s="99"/>
      <c r="RRV22" s="100"/>
      <c r="RRW22" s="99"/>
      <c r="RRX22" s="99"/>
      <c r="RRY22" s="99"/>
      <c r="RRZ22" s="99"/>
      <c r="RSA22" s="100"/>
      <c r="RSB22" s="99"/>
      <c r="RSC22" s="99"/>
      <c r="RSD22" s="99"/>
      <c r="RSE22" s="99"/>
      <c r="RSF22" s="100"/>
      <c r="RSG22" s="99"/>
      <c r="RSH22" s="99"/>
      <c r="RSI22" s="99"/>
      <c r="RSJ22" s="99"/>
      <c r="RSK22" s="100"/>
      <c r="RSL22" s="99"/>
      <c r="RSM22" s="99"/>
      <c r="RSN22" s="99"/>
      <c r="RSO22" s="99"/>
      <c r="RSP22" s="100"/>
      <c r="RSQ22" s="99"/>
      <c r="RSR22" s="99"/>
      <c r="RSS22" s="99"/>
      <c r="RST22" s="99"/>
      <c r="RSU22" s="100"/>
      <c r="RSV22" s="99"/>
      <c r="RSW22" s="99"/>
      <c r="RSX22" s="99"/>
      <c r="RSY22" s="99"/>
      <c r="RSZ22" s="100"/>
      <c r="RTA22" s="99"/>
      <c r="RTB22" s="99"/>
      <c r="RTC22" s="99"/>
      <c r="RTD22" s="99"/>
      <c r="RTE22" s="100"/>
      <c r="RTF22" s="99"/>
      <c r="RTG22" s="99"/>
      <c r="RTH22" s="99"/>
      <c r="RTI22" s="99"/>
      <c r="RTJ22" s="100"/>
      <c r="RTK22" s="99"/>
      <c r="RTL22" s="99"/>
      <c r="RTM22" s="99"/>
      <c r="RTN22" s="99"/>
      <c r="RTO22" s="100"/>
      <c r="RTP22" s="99"/>
      <c r="RTQ22" s="99"/>
      <c r="RTR22" s="99"/>
      <c r="RTS22" s="99"/>
      <c r="RTT22" s="100"/>
      <c r="RTU22" s="99"/>
      <c r="RTV22" s="99"/>
      <c r="RTW22" s="99"/>
      <c r="RTX22" s="99"/>
      <c r="RTY22" s="100"/>
      <c r="RTZ22" s="99"/>
      <c r="RUA22" s="99"/>
      <c r="RUB22" s="99"/>
      <c r="RUC22" s="99"/>
      <c r="RUD22" s="100"/>
      <c r="RUE22" s="99"/>
      <c r="RUF22" s="99"/>
      <c r="RUG22" s="99"/>
      <c r="RUH22" s="99"/>
      <c r="RUI22" s="100"/>
      <c r="RUJ22" s="99"/>
      <c r="RUK22" s="99"/>
      <c r="RUL22" s="99"/>
      <c r="RUM22" s="99"/>
      <c r="RUN22" s="100"/>
      <c r="RUO22" s="99"/>
      <c r="RUP22" s="99"/>
      <c r="RUQ22" s="99"/>
      <c r="RUR22" s="99"/>
      <c r="RUS22" s="100"/>
      <c r="RUT22" s="99"/>
      <c r="RUU22" s="99"/>
      <c r="RUV22" s="99"/>
      <c r="RUW22" s="99"/>
      <c r="RUX22" s="100"/>
      <c r="RUY22" s="99"/>
      <c r="RUZ22" s="99"/>
      <c r="RVA22" s="99"/>
      <c r="RVB22" s="99"/>
      <c r="RVC22" s="100"/>
      <c r="RVD22" s="99"/>
      <c r="RVE22" s="99"/>
      <c r="RVF22" s="99"/>
      <c r="RVG22" s="99"/>
      <c r="RVH22" s="100"/>
      <c r="RVI22" s="99"/>
      <c r="RVJ22" s="99"/>
      <c r="RVK22" s="99"/>
      <c r="RVL22" s="99"/>
      <c r="RVM22" s="100"/>
      <c r="RVN22" s="99"/>
      <c r="RVO22" s="99"/>
      <c r="RVP22" s="99"/>
      <c r="RVQ22" s="99"/>
      <c r="RVR22" s="100"/>
      <c r="RVS22" s="99"/>
      <c r="RVT22" s="99"/>
      <c r="RVU22" s="99"/>
      <c r="RVV22" s="99"/>
      <c r="RVW22" s="100"/>
      <c r="RVX22" s="99"/>
      <c r="RVY22" s="99"/>
      <c r="RVZ22" s="99"/>
      <c r="RWA22" s="99"/>
      <c r="RWB22" s="100"/>
      <c r="RWC22" s="99"/>
      <c r="RWD22" s="99"/>
      <c r="RWE22" s="99"/>
      <c r="RWF22" s="99"/>
      <c r="RWG22" s="100"/>
      <c r="RWH22" s="99"/>
      <c r="RWI22" s="99"/>
      <c r="RWJ22" s="99"/>
      <c r="RWK22" s="99"/>
      <c r="RWL22" s="100"/>
      <c r="RWM22" s="99"/>
      <c r="RWN22" s="99"/>
      <c r="RWO22" s="99"/>
      <c r="RWP22" s="99"/>
      <c r="RWQ22" s="100"/>
      <c r="RWR22" s="99"/>
      <c r="RWS22" s="99"/>
      <c r="RWT22" s="99"/>
      <c r="RWU22" s="99"/>
      <c r="RWV22" s="100"/>
      <c r="RWW22" s="99"/>
      <c r="RWX22" s="99"/>
      <c r="RWY22" s="99"/>
      <c r="RWZ22" s="99"/>
      <c r="RXA22" s="100"/>
      <c r="RXB22" s="99"/>
      <c r="RXC22" s="99"/>
      <c r="RXD22" s="99"/>
      <c r="RXE22" s="99"/>
      <c r="RXF22" s="100"/>
      <c r="RXG22" s="99"/>
      <c r="RXH22" s="99"/>
      <c r="RXI22" s="99"/>
      <c r="RXJ22" s="99"/>
      <c r="RXK22" s="100"/>
      <c r="RXL22" s="99"/>
      <c r="RXM22" s="99"/>
      <c r="RXN22" s="99"/>
      <c r="RXO22" s="99"/>
      <c r="RXP22" s="100"/>
      <c r="RXQ22" s="99"/>
      <c r="RXR22" s="99"/>
      <c r="RXS22" s="99"/>
      <c r="RXT22" s="99"/>
      <c r="RXU22" s="100"/>
      <c r="RXV22" s="99"/>
      <c r="RXW22" s="99"/>
      <c r="RXX22" s="99"/>
      <c r="RXY22" s="99"/>
      <c r="RXZ22" s="100"/>
      <c r="RYA22" s="99"/>
      <c r="RYB22" s="99"/>
      <c r="RYC22" s="99"/>
      <c r="RYD22" s="99"/>
      <c r="RYE22" s="100"/>
      <c r="RYF22" s="99"/>
      <c r="RYG22" s="99"/>
      <c r="RYH22" s="99"/>
      <c r="RYI22" s="99"/>
      <c r="RYJ22" s="100"/>
      <c r="RYK22" s="99"/>
      <c r="RYL22" s="99"/>
      <c r="RYM22" s="99"/>
      <c r="RYN22" s="99"/>
      <c r="RYO22" s="100"/>
      <c r="RYP22" s="99"/>
      <c r="RYQ22" s="99"/>
      <c r="RYR22" s="99"/>
      <c r="RYS22" s="99"/>
      <c r="RYT22" s="100"/>
      <c r="RYU22" s="99"/>
      <c r="RYV22" s="99"/>
      <c r="RYW22" s="99"/>
      <c r="RYX22" s="99"/>
      <c r="RYY22" s="100"/>
      <c r="RYZ22" s="99"/>
      <c r="RZA22" s="99"/>
      <c r="RZB22" s="99"/>
      <c r="RZC22" s="99"/>
      <c r="RZD22" s="100"/>
      <c r="RZE22" s="99"/>
      <c r="RZF22" s="99"/>
      <c r="RZG22" s="99"/>
      <c r="RZH22" s="99"/>
      <c r="RZI22" s="100"/>
      <c r="RZJ22" s="99"/>
      <c r="RZK22" s="99"/>
      <c r="RZL22" s="99"/>
      <c r="RZM22" s="99"/>
      <c r="RZN22" s="100"/>
      <c r="RZO22" s="99"/>
      <c r="RZP22" s="99"/>
      <c r="RZQ22" s="99"/>
      <c r="RZR22" s="99"/>
      <c r="RZS22" s="100"/>
      <c r="RZT22" s="99"/>
      <c r="RZU22" s="99"/>
      <c r="RZV22" s="99"/>
      <c r="RZW22" s="99"/>
      <c r="RZX22" s="100"/>
      <c r="RZY22" s="99"/>
      <c r="RZZ22" s="99"/>
      <c r="SAA22" s="99"/>
      <c r="SAB22" s="99"/>
      <c r="SAC22" s="100"/>
      <c r="SAD22" s="99"/>
      <c r="SAE22" s="99"/>
      <c r="SAF22" s="99"/>
      <c r="SAG22" s="99"/>
      <c r="SAH22" s="100"/>
      <c r="SAI22" s="99"/>
      <c r="SAJ22" s="99"/>
      <c r="SAK22" s="99"/>
      <c r="SAL22" s="99"/>
      <c r="SAM22" s="100"/>
      <c r="SAN22" s="99"/>
      <c r="SAO22" s="99"/>
      <c r="SAP22" s="99"/>
      <c r="SAQ22" s="99"/>
      <c r="SAR22" s="100"/>
      <c r="SAS22" s="99"/>
      <c r="SAT22" s="99"/>
      <c r="SAU22" s="99"/>
      <c r="SAV22" s="99"/>
      <c r="SAW22" s="100"/>
      <c r="SAX22" s="99"/>
      <c r="SAY22" s="99"/>
      <c r="SAZ22" s="99"/>
      <c r="SBA22" s="99"/>
      <c r="SBB22" s="100"/>
      <c r="SBC22" s="99"/>
      <c r="SBD22" s="99"/>
      <c r="SBE22" s="99"/>
      <c r="SBF22" s="99"/>
      <c r="SBG22" s="100"/>
      <c r="SBH22" s="99"/>
      <c r="SBI22" s="99"/>
      <c r="SBJ22" s="99"/>
      <c r="SBK22" s="99"/>
      <c r="SBL22" s="100"/>
      <c r="SBM22" s="99"/>
      <c r="SBN22" s="99"/>
      <c r="SBO22" s="99"/>
      <c r="SBP22" s="99"/>
      <c r="SBQ22" s="100"/>
      <c r="SBR22" s="99"/>
      <c r="SBS22" s="99"/>
      <c r="SBT22" s="99"/>
      <c r="SBU22" s="99"/>
      <c r="SBV22" s="100"/>
      <c r="SBW22" s="99"/>
      <c r="SBX22" s="99"/>
      <c r="SBY22" s="99"/>
      <c r="SBZ22" s="99"/>
      <c r="SCA22" s="100"/>
      <c r="SCB22" s="99"/>
      <c r="SCC22" s="99"/>
      <c r="SCD22" s="99"/>
      <c r="SCE22" s="99"/>
      <c r="SCF22" s="100"/>
      <c r="SCG22" s="99"/>
      <c r="SCH22" s="99"/>
      <c r="SCI22" s="99"/>
      <c r="SCJ22" s="99"/>
      <c r="SCK22" s="100"/>
      <c r="SCL22" s="99"/>
      <c r="SCM22" s="99"/>
      <c r="SCN22" s="99"/>
      <c r="SCO22" s="99"/>
      <c r="SCP22" s="100"/>
      <c r="SCQ22" s="99"/>
      <c r="SCR22" s="99"/>
      <c r="SCS22" s="99"/>
      <c r="SCT22" s="99"/>
      <c r="SCU22" s="100"/>
      <c r="SCV22" s="99"/>
      <c r="SCW22" s="99"/>
      <c r="SCX22" s="99"/>
      <c r="SCY22" s="99"/>
      <c r="SCZ22" s="100"/>
      <c r="SDA22" s="99"/>
      <c r="SDB22" s="99"/>
      <c r="SDC22" s="99"/>
      <c r="SDD22" s="99"/>
      <c r="SDE22" s="100"/>
      <c r="SDF22" s="99"/>
      <c r="SDG22" s="99"/>
      <c r="SDH22" s="99"/>
      <c r="SDI22" s="99"/>
      <c r="SDJ22" s="100"/>
      <c r="SDK22" s="99"/>
      <c r="SDL22" s="99"/>
      <c r="SDM22" s="99"/>
      <c r="SDN22" s="99"/>
      <c r="SDO22" s="100"/>
      <c r="SDP22" s="99"/>
      <c r="SDQ22" s="99"/>
      <c r="SDR22" s="99"/>
      <c r="SDS22" s="99"/>
      <c r="SDT22" s="100"/>
      <c r="SDU22" s="99"/>
      <c r="SDV22" s="99"/>
      <c r="SDW22" s="99"/>
      <c r="SDX22" s="99"/>
      <c r="SDY22" s="100"/>
      <c r="SDZ22" s="99"/>
      <c r="SEA22" s="99"/>
      <c r="SEB22" s="99"/>
      <c r="SEC22" s="99"/>
      <c r="SED22" s="100"/>
      <c r="SEE22" s="99"/>
      <c r="SEF22" s="99"/>
      <c r="SEG22" s="99"/>
      <c r="SEH22" s="99"/>
      <c r="SEI22" s="100"/>
      <c r="SEJ22" s="99"/>
      <c r="SEK22" s="99"/>
      <c r="SEL22" s="99"/>
      <c r="SEM22" s="99"/>
      <c r="SEN22" s="100"/>
      <c r="SEO22" s="99"/>
      <c r="SEP22" s="99"/>
      <c r="SEQ22" s="99"/>
      <c r="SER22" s="99"/>
      <c r="SES22" s="100"/>
      <c r="SET22" s="99"/>
      <c r="SEU22" s="99"/>
      <c r="SEV22" s="99"/>
      <c r="SEW22" s="99"/>
      <c r="SEX22" s="100"/>
      <c r="SEY22" s="99"/>
      <c r="SEZ22" s="99"/>
      <c r="SFA22" s="99"/>
      <c r="SFB22" s="99"/>
      <c r="SFC22" s="100"/>
      <c r="SFD22" s="99"/>
      <c r="SFE22" s="99"/>
      <c r="SFF22" s="99"/>
      <c r="SFG22" s="99"/>
      <c r="SFH22" s="100"/>
      <c r="SFI22" s="99"/>
      <c r="SFJ22" s="99"/>
      <c r="SFK22" s="99"/>
      <c r="SFL22" s="99"/>
      <c r="SFM22" s="100"/>
      <c r="SFN22" s="99"/>
      <c r="SFO22" s="99"/>
      <c r="SFP22" s="99"/>
      <c r="SFQ22" s="99"/>
      <c r="SFR22" s="100"/>
      <c r="SFS22" s="99"/>
      <c r="SFT22" s="99"/>
      <c r="SFU22" s="99"/>
      <c r="SFV22" s="99"/>
      <c r="SFW22" s="100"/>
      <c r="SFX22" s="99"/>
      <c r="SFY22" s="99"/>
      <c r="SFZ22" s="99"/>
      <c r="SGA22" s="99"/>
      <c r="SGB22" s="100"/>
      <c r="SGC22" s="99"/>
      <c r="SGD22" s="99"/>
      <c r="SGE22" s="99"/>
      <c r="SGF22" s="99"/>
      <c r="SGG22" s="100"/>
      <c r="SGH22" s="99"/>
      <c r="SGI22" s="99"/>
      <c r="SGJ22" s="99"/>
      <c r="SGK22" s="99"/>
      <c r="SGL22" s="100"/>
      <c r="SGM22" s="99"/>
      <c r="SGN22" s="99"/>
      <c r="SGO22" s="99"/>
      <c r="SGP22" s="99"/>
      <c r="SGQ22" s="100"/>
      <c r="SGR22" s="99"/>
      <c r="SGS22" s="99"/>
      <c r="SGT22" s="99"/>
      <c r="SGU22" s="99"/>
      <c r="SGV22" s="100"/>
      <c r="SGW22" s="99"/>
      <c r="SGX22" s="99"/>
      <c r="SGY22" s="99"/>
      <c r="SGZ22" s="99"/>
      <c r="SHA22" s="100"/>
      <c r="SHB22" s="99"/>
      <c r="SHC22" s="99"/>
      <c r="SHD22" s="99"/>
      <c r="SHE22" s="99"/>
      <c r="SHF22" s="100"/>
      <c r="SHG22" s="99"/>
      <c r="SHH22" s="99"/>
      <c r="SHI22" s="99"/>
      <c r="SHJ22" s="99"/>
      <c r="SHK22" s="100"/>
      <c r="SHL22" s="99"/>
      <c r="SHM22" s="99"/>
      <c r="SHN22" s="99"/>
      <c r="SHO22" s="99"/>
      <c r="SHP22" s="100"/>
      <c r="SHQ22" s="99"/>
      <c r="SHR22" s="99"/>
      <c r="SHS22" s="99"/>
      <c r="SHT22" s="99"/>
      <c r="SHU22" s="100"/>
      <c r="SHV22" s="99"/>
      <c r="SHW22" s="99"/>
      <c r="SHX22" s="99"/>
      <c r="SHY22" s="99"/>
      <c r="SHZ22" s="100"/>
      <c r="SIA22" s="99"/>
      <c r="SIB22" s="99"/>
      <c r="SIC22" s="99"/>
      <c r="SID22" s="99"/>
      <c r="SIE22" s="100"/>
      <c r="SIF22" s="99"/>
      <c r="SIG22" s="99"/>
      <c r="SIH22" s="99"/>
      <c r="SII22" s="99"/>
      <c r="SIJ22" s="100"/>
      <c r="SIK22" s="99"/>
      <c r="SIL22" s="99"/>
      <c r="SIM22" s="99"/>
      <c r="SIN22" s="99"/>
      <c r="SIO22" s="100"/>
      <c r="SIP22" s="99"/>
      <c r="SIQ22" s="99"/>
      <c r="SIR22" s="99"/>
      <c r="SIS22" s="99"/>
      <c r="SIT22" s="100"/>
      <c r="SIU22" s="99"/>
      <c r="SIV22" s="99"/>
      <c r="SIW22" s="99"/>
      <c r="SIX22" s="99"/>
      <c r="SIY22" s="100"/>
      <c r="SIZ22" s="99"/>
      <c r="SJA22" s="99"/>
      <c r="SJB22" s="99"/>
      <c r="SJC22" s="99"/>
      <c r="SJD22" s="100"/>
      <c r="SJE22" s="99"/>
      <c r="SJF22" s="99"/>
      <c r="SJG22" s="99"/>
      <c r="SJH22" s="99"/>
      <c r="SJI22" s="100"/>
      <c r="SJJ22" s="99"/>
      <c r="SJK22" s="99"/>
      <c r="SJL22" s="99"/>
      <c r="SJM22" s="99"/>
      <c r="SJN22" s="100"/>
      <c r="SJO22" s="99"/>
      <c r="SJP22" s="99"/>
      <c r="SJQ22" s="99"/>
      <c r="SJR22" s="99"/>
      <c r="SJS22" s="100"/>
      <c r="SJT22" s="99"/>
      <c r="SJU22" s="99"/>
      <c r="SJV22" s="99"/>
      <c r="SJW22" s="99"/>
      <c r="SJX22" s="100"/>
      <c r="SJY22" s="99"/>
      <c r="SJZ22" s="99"/>
      <c r="SKA22" s="99"/>
      <c r="SKB22" s="99"/>
      <c r="SKC22" s="100"/>
      <c r="SKD22" s="99"/>
      <c r="SKE22" s="99"/>
      <c r="SKF22" s="99"/>
      <c r="SKG22" s="99"/>
      <c r="SKH22" s="100"/>
      <c r="SKI22" s="99"/>
      <c r="SKJ22" s="99"/>
      <c r="SKK22" s="99"/>
      <c r="SKL22" s="99"/>
      <c r="SKM22" s="100"/>
      <c r="SKN22" s="99"/>
      <c r="SKO22" s="99"/>
      <c r="SKP22" s="99"/>
      <c r="SKQ22" s="99"/>
      <c r="SKR22" s="100"/>
      <c r="SKS22" s="99"/>
      <c r="SKT22" s="99"/>
      <c r="SKU22" s="99"/>
      <c r="SKV22" s="99"/>
      <c r="SKW22" s="100"/>
      <c r="SKX22" s="99"/>
      <c r="SKY22" s="99"/>
      <c r="SKZ22" s="99"/>
      <c r="SLA22" s="99"/>
      <c r="SLB22" s="100"/>
      <c r="SLC22" s="99"/>
      <c r="SLD22" s="99"/>
      <c r="SLE22" s="99"/>
      <c r="SLF22" s="99"/>
      <c r="SLG22" s="100"/>
      <c r="SLH22" s="99"/>
      <c r="SLI22" s="99"/>
      <c r="SLJ22" s="99"/>
      <c r="SLK22" s="99"/>
      <c r="SLL22" s="100"/>
      <c r="SLM22" s="99"/>
      <c r="SLN22" s="99"/>
      <c r="SLO22" s="99"/>
      <c r="SLP22" s="99"/>
      <c r="SLQ22" s="100"/>
      <c r="SLR22" s="99"/>
      <c r="SLS22" s="99"/>
      <c r="SLT22" s="99"/>
      <c r="SLU22" s="99"/>
      <c r="SLV22" s="100"/>
      <c r="SLW22" s="99"/>
      <c r="SLX22" s="99"/>
      <c r="SLY22" s="99"/>
      <c r="SLZ22" s="99"/>
      <c r="SMA22" s="100"/>
      <c r="SMB22" s="99"/>
      <c r="SMC22" s="99"/>
      <c r="SMD22" s="99"/>
      <c r="SME22" s="99"/>
      <c r="SMF22" s="100"/>
      <c r="SMG22" s="99"/>
      <c r="SMH22" s="99"/>
      <c r="SMI22" s="99"/>
      <c r="SMJ22" s="99"/>
      <c r="SMK22" s="100"/>
      <c r="SML22" s="99"/>
      <c r="SMM22" s="99"/>
      <c r="SMN22" s="99"/>
      <c r="SMO22" s="99"/>
      <c r="SMP22" s="100"/>
      <c r="SMQ22" s="99"/>
      <c r="SMR22" s="99"/>
      <c r="SMS22" s="99"/>
      <c r="SMT22" s="99"/>
      <c r="SMU22" s="100"/>
      <c r="SMV22" s="99"/>
      <c r="SMW22" s="99"/>
      <c r="SMX22" s="99"/>
      <c r="SMY22" s="99"/>
      <c r="SMZ22" s="100"/>
      <c r="SNA22" s="99"/>
      <c r="SNB22" s="99"/>
      <c r="SNC22" s="99"/>
      <c r="SND22" s="99"/>
      <c r="SNE22" s="100"/>
      <c r="SNF22" s="99"/>
      <c r="SNG22" s="99"/>
      <c r="SNH22" s="99"/>
      <c r="SNI22" s="99"/>
      <c r="SNJ22" s="100"/>
      <c r="SNK22" s="99"/>
      <c r="SNL22" s="99"/>
      <c r="SNM22" s="99"/>
      <c r="SNN22" s="99"/>
      <c r="SNO22" s="100"/>
      <c r="SNP22" s="99"/>
      <c r="SNQ22" s="99"/>
      <c r="SNR22" s="99"/>
      <c r="SNS22" s="99"/>
      <c r="SNT22" s="100"/>
      <c r="SNU22" s="99"/>
      <c r="SNV22" s="99"/>
      <c r="SNW22" s="99"/>
      <c r="SNX22" s="99"/>
      <c r="SNY22" s="100"/>
      <c r="SNZ22" s="99"/>
      <c r="SOA22" s="99"/>
      <c r="SOB22" s="99"/>
      <c r="SOC22" s="99"/>
      <c r="SOD22" s="100"/>
      <c r="SOE22" s="99"/>
      <c r="SOF22" s="99"/>
      <c r="SOG22" s="99"/>
      <c r="SOH22" s="99"/>
      <c r="SOI22" s="100"/>
      <c r="SOJ22" s="99"/>
      <c r="SOK22" s="99"/>
      <c r="SOL22" s="99"/>
      <c r="SOM22" s="99"/>
      <c r="SON22" s="100"/>
      <c r="SOO22" s="99"/>
      <c r="SOP22" s="99"/>
      <c r="SOQ22" s="99"/>
      <c r="SOR22" s="99"/>
      <c r="SOS22" s="100"/>
      <c r="SOT22" s="99"/>
      <c r="SOU22" s="99"/>
      <c r="SOV22" s="99"/>
      <c r="SOW22" s="99"/>
      <c r="SOX22" s="100"/>
      <c r="SOY22" s="99"/>
      <c r="SOZ22" s="99"/>
      <c r="SPA22" s="99"/>
      <c r="SPB22" s="99"/>
      <c r="SPC22" s="100"/>
      <c r="SPD22" s="99"/>
      <c r="SPE22" s="99"/>
      <c r="SPF22" s="99"/>
      <c r="SPG22" s="99"/>
      <c r="SPH22" s="100"/>
      <c r="SPI22" s="99"/>
      <c r="SPJ22" s="99"/>
      <c r="SPK22" s="99"/>
      <c r="SPL22" s="99"/>
      <c r="SPM22" s="100"/>
      <c r="SPN22" s="99"/>
      <c r="SPO22" s="99"/>
      <c r="SPP22" s="99"/>
      <c r="SPQ22" s="99"/>
      <c r="SPR22" s="100"/>
      <c r="SPS22" s="99"/>
      <c r="SPT22" s="99"/>
      <c r="SPU22" s="99"/>
      <c r="SPV22" s="99"/>
      <c r="SPW22" s="100"/>
      <c r="SPX22" s="99"/>
      <c r="SPY22" s="99"/>
      <c r="SPZ22" s="99"/>
      <c r="SQA22" s="99"/>
      <c r="SQB22" s="100"/>
      <c r="SQC22" s="99"/>
      <c r="SQD22" s="99"/>
      <c r="SQE22" s="99"/>
      <c r="SQF22" s="99"/>
      <c r="SQG22" s="100"/>
      <c r="SQH22" s="99"/>
      <c r="SQI22" s="99"/>
      <c r="SQJ22" s="99"/>
      <c r="SQK22" s="99"/>
      <c r="SQL22" s="100"/>
      <c r="SQM22" s="99"/>
      <c r="SQN22" s="99"/>
      <c r="SQO22" s="99"/>
      <c r="SQP22" s="99"/>
      <c r="SQQ22" s="100"/>
      <c r="SQR22" s="99"/>
      <c r="SQS22" s="99"/>
      <c r="SQT22" s="99"/>
      <c r="SQU22" s="99"/>
      <c r="SQV22" s="100"/>
      <c r="SQW22" s="99"/>
      <c r="SQX22" s="99"/>
      <c r="SQY22" s="99"/>
      <c r="SQZ22" s="99"/>
      <c r="SRA22" s="100"/>
      <c r="SRB22" s="99"/>
      <c r="SRC22" s="99"/>
      <c r="SRD22" s="99"/>
      <c r="SRE22" s="99"/>
      <c r="SRF22" s="100"/>
      <c r="SRG22" s="99"/>
      <c r="SRH22" s="99"/>
      <c r="SRI22" s="99"/>
      <c r="SRJ22" s="99"/>
      <c r="SRK22" s="100"/>
      <c r="SRL22" s="99"/>
      <c r="SRM22" s="99"/>
      <c r="SRN22" s="99"/>
      <c r="SRO22" s="99"/>
      <c r="SRP22" s="100"/>
      <c r="SRQ22" s="99"/>
      <c r="SRR22" s="99"/>
      <c r="SRS22" s="99"/>
      <c r="SRT22" s="99"/>
      <c r="SRU22" s="100"/>
      <c r="SRV22" s="99"/>
      <c r="SRW22" s="99"/>
      <c r="SRX22" s="99"/>
      <c r="SRY22" s="99"/>
      <c r="SRZ22" s="100"/>
      <c r="SSA22" s="99"/>
      <c r="SSB22" s="99"/>
      <c r="SSC22" s="99"/>
      <c r="SSD22" s="99"/>
      <c r="SSE22" s="100"/>
      <c r="SSF22" s="99"/>
      <c r="SSG22" s="99"/>
      <c r="SSH22" s="99"/>
      <c r="SSI22" s="99"/>
      <c r="SSJ22" s="100"/>
      <c r="SSK22" s="99"/>
      <c r="SSL22" s="99"/>
      <c r="SSM22" s="99"/>
      <c r="SSN22" s="99"/>
      <c r="SSO22" s="100"/>
      <c r="SSP22" s="99"/>
      <c r="SSQ22" s="99"/>
      <c r="SSR22" s="99"/>
      <c r="SSS22" s="99"/>
      <c r="SST22" s="100"/>
      <c r="SSU22" s="99"/>
      <c r="SSV22" s="99"/>
      <c r="SSW22" s="99"/>
      <c r="SSX22" s="99"/>
      <c r="SSY22" s="100"/>
      <c r="SSZ22" s="99"/>
      <c r="STA22" s="99"/>
      <c r="STB22" s="99"/>
      <c r="STC22" s="99"/>
      <c r="STD22" s="100"/>
      <c r="STE22" s="99"/>
      <c r="STF22" s="99"/>
      <c r="STG22" s="99"/>
      <c r="STH22" s="99"/>
      <c r="STI22" s="100"/>
      <c r="STJ22" s="99"/>
      <c r="STK22" s="99"/>
      <c r="STL22" s="99"/>
      <c r="STM22" s="99"/>
      <c r="STN22" s="100"/>
      <c r="STO22" s="99"/>
      <c r="STP22" s="99"/>
      <c r="STQ22" s="99"/>
      <c r="STR22" s="99"/>
      <c r="STS22" s="100"/>
      <c r="STT22" s="99"/>
      <c r="STU22" s="99"/>
      <c r="STV22" s="99"/>
      <c r="STW22" s="99"/>
      <c r="STX22" s="100"/>
      <c r="STY22" s="99"/>
      <c r="STZ22" s="99"/>
      <c r="SUA22" s="99"/>
      <c r="SUB22" s="99"/>
      <c r="SUC22" s="100"/>
      <c r="SUD22" s="99"/>
      <c r="SUE22" s="99"/>
      <c r="SUF22" s="99"/>
      <c r="SUG22" s="99"/>
      <c r="SUH22" s="100"/>
      <c r="SUI22" s="99"/>
      <c r="SUJ22" s="99"/>
      <c r="SUK22" s="99"/>
      <c r="SUL22" s="99"/>
      <c r="SUM22" s="100"/>
      <c r="SUN22" s="99"/>
      <c r="SUO22" s="99"/>
      <c r="SUP22" s="99"/>
      <c r="SUQ22" s="99"/>
      <c r="SUR22" s="100"/>
      <c r="SUS22" s="99"/>
      <c r="SUT22" s="99"/>
      <c r="SUU22" s="99"/>
      <c r="SUV22" s="99"/>
      <c r="SUW22" s="100"/>
      <c r="SUX22" s="99"/>
      <c r="SUY22" s="99"/>
      <c r="SUZ22" s="99"/>
      <c r="SVA22" s="99"/>
      <c r="SVB22" s="100"/>
      <c r="SVC22" s="99"/>
      <c r="SVD22" s="99"/>
      <c r="SVE22" s="99"/>
      <c r="SVF22" s="99"/>
      <c r="SVG22" s="100"/>
      <c r="SVH22" s="99"/>
      <c r="SVI22" s="99"/>
      <c r="SVJ22" s="99"/>
      <c r="SVK22" s="99"/>
      <c r="SVL22" s="100"/>
      <c r="SVM22" s="99"/>
      <c r="SVN22" s="99"/>
      <c r="SVO22" s="99"/>
      <c r="SVP22" s="99"/>
      <c r="SVQ22" s="100"/>
      <c r="SVR22" s="99"/>
      <c r="SVS22" s="99"/>
      <c r="SVT22" s="99"/>
      <c r="SVU22" s="99"/>
      <c r="SVV22" s="100"/>
      <c r="SVW22" s="99"/>
      <c r="SVX22" s="99"/>
      <c r="SVY22" s="99"/>
      <c r="SVZ22" s="99"/>
      <c r="SWA22" s="100"/>
      <c r="SWB22" s="99"/>
      <c r="SWC22" s="99"/>
      <c r="SWD22" s="99"/>
      <c r="SWE22" s="99"/>
      <c r="SWF22" s="100"/>
      <c r="SWG22" s="99"/>
      <c r="SWH22" s="99"/>
      <c r="SWI22" s="99"/>
      <c r="SWJ22" s="99"/>
      <c r="SWK22" s="100"/>
      <c r="SWL22" s="99"/>
      <c r="SWM22" s="99"/>
      <c r="SWN22" s="99"/>
      <c r="SWO22" s="99"/>
      <c r="SWP22" s="100"/>
      <c r="SWQ22" s="99"/>
      <c r="SWR22" s="99"/>
      <c r="SWS22" s="99"/>
      <c r="SWT22" s="99"/>
      <c r="SWU22" s="100"/>
      <c r="SWV22" s="99"/>
      <c r="SWW22" s="99"/>
      <c r="SWX22" s="99"/>
      <c r="SWY22" s="99"/>
      <c r="SWZ22" s="100"/>
      <c r="SXA22" s="99"/>
      <c r="SXB22" s="99"/>
      <c r="SXC22" s="99"/>
      <c r="SXD22" s="99"/>
      <c r="SXE22" s="100"/>
      <c r="SXF22" s="99"/>
      <c r="SXG22" s="99"/>
      <c r="SXH22" s="99"/>
      <c r="SXI22" s="99"/>
      <c r="SXJ22" s="100"/>
      <c r="SXK22" s="99"/>
      <c r="SXL22" s="99"/>
      <c r="SXM22" s="99"/>
      <c r="SXN22" s="99"/>
      <c r="SXO22" s="100"/>
      <c r="SXP22" s="99"/>
      <c r="SXQ22" s="99"/>
      <c r="SXR22" s="99"/>
      <c r="SXS22" s="99"/>
      <c r="SXT22" s="100"/>
      <c r="SXU22" s="99"/>
      <c r="SXV22" s="99"/>
      <c r="SXW22" s="99"/>
      <c r="SXX22" s="99"/>
      <c r="SXY22" s="100"/>
      <c r="SXZ22" s="99"/>
      <c r="SYA22" s="99"/>
      <c r="SYB22" s="99"/>
      <c r="SYC22" s="99"/>
      <c r="SYD22" s="100"/>
      <c r="SYE22" s="99"/>
      <c r="SYF22" s="99"/>
      <c r="SYG22" s="99"/>
      <c r="SYH22" s="99"/>
      <c r="SYI22" s="100"/>
      <c r="SYJ22" s="99"/>
      <c r="SYK22" s="99"/>
      <c r="SYL22" s="99"/>
      <c r="SYM22" s="99"/>
      <c r="SYN22" s="100"/>
      <c r="SYO22" s="99"/>
      <c r="SYP22" s="99"/>
      <c r="SYQ22" s="99"/>
      <c r="SYR22" s="99"/>
      <c r="SYS22" s="100"/>
      <c r="SYT22" s="99"/>
      <c r="SYU22" s="99"/>
      <c r="SYV22" s="99"/>
      <c r="SYW22" s="99"/>
      <c r="SYX22" s="100"/>
      <c r="SYY22" s="99"/>
      <c r="SYZ22" s="99"/>
      <c r="SZA22" s="99"/>
      <c r="SZB22" s="99"/>
      <c r="SZC22" s="100"/>
      <c r="SZD22" s="99"/>
      <c r="SZE22" s="99"/>
      <c r="SZF22" s="99"/>
      <c r="SZG22" s="99"/>
      <c r="SZH22" s="100"/>
      <c r="SZI22" s="99"/>
      <c r="SZJ22" s="99"/>
      <c r="SZK22" s="99"/>
      <c r="SZL22" s="99"/>
      <c r="SZM22" s="100"/>
      <c r="SZN22" s="99"/>
      <c r="SZO22" s="99"/>
      <c r="SZP22" s="99"/>
      <c r="SZQ22" s="99"/>
      <c r="SZR22" s="100"/>
      <c r="SZS22" s="99"/>
      <c r="SZT22" s="99"/>
      <c r="SZU22" s="99"/>
      <c r="SZV22" s="99"/>
      <c r="SZW22" s="100"/>
      <c r="SZX22" s="99"/>
      <c r="SZY22" s="99"/>
      <c r="SZZ22" s="99"/>
      <c r="TAA22" s="99"/>
      <c r="TAB22" s="100"/>
      <c r="TAC22" s="99"/>
      <c r="TAD22" s="99"/>
      <c r="TAE22" s="99"/>
      <c r="TAF22" s="99"/>
      <c r="TAG22" s="100"/>
      <c r="TAH22" s="99"/>
      <c r="TAI22" s="99"/>
      <c r="TAJ22" s="99"/>
      <c r="TAK22" s="99"/>
      <c r="TAL22" s="100"/>
      <c r="TAM22" s="99"/>
      <c r="TAN22" s="99"/>
      <c r="TAO22" s="99"/>
      <c r="TAP22" s="99"/>
      <c r="TAQ22" s="100"/>
      <c r="TAR22" s="99"/>
      <c r="TAS22" s="99"/>
      <c r="TAT22" s="99"/>
      <c r="TAU22" s="99"/>
      <c r="TAV22" s="100"/>
      <c r="TAW22" s="99"/>
      <c r="TAX22" s="99"/>
      <c r="TAY22" s="99"/>
      <c r="TAZ22" s="99"/>
      <c r="TBA22" s="100"/>
      <c r="TBB22" s="99"/>
      <c r="TBC22" s="99"/>
      <c r="TBD22" s="99"/>
      <c r="TBE22" s="99"/>
      <c r="TBF22" s="100"/>
      <c r="TBG22" s="99"/>
      <c r="TBH22" s="99"/>
      <c r="TBI22" s="99"/>
      <c r="TBJ22" s="99"/>
      <c r="TBK22" s="100"/>
      <c r="TBL22" s="99"/>
      <c r="TBM22" s="99"/>
      <c r="TBN22" s="99"/>
      <c r="TBO22" s="99"/>
      <c r="TBP22" s="100"/>
      <c r="TBQ22" s="99"/>
      <c r="TBR22" s="99"/>
      <c r="TBS22" s="99"/>
      <c r="TBT22" s="99"/>
      <c r="TBU22" s="100"/>
      <c r="TBV22" s="99"/>
      <c r="TBW22" s="99"/>
      <c r="TBX22" s="99"/>
      <c r="TBY22" s="99"/>
      <c r="TBZ22" s="100"/>
      <c r="TCA22" s="99"/>
      <c r="TCB22" s="99"/>
      <c r="TCC22" s="99"/>
      <c r="TCD22" s="99"/>
      <c r="TCE22" s="100"/>
      <c r="TCF22" s="99"/>
      <c r="TCG22" s="99"/>
      <c r="TCH22" s="99"/>
      <c r="TCI22" s="99"/>
      <c r="TCJ22" s="100"/>
      <c r="TCK22" s="99"/>
      <c r="TCL22" s="99"/>
      <c r="TCM22" s="99"/>
      <c r="TCN22" s="99"/>
      <c r="TCO22" s="100"/>
      <c r="TCP22" s="99"/>
      <c r="TCQ22" s="99"/>
      <c r="TCR22" s="99"/>
      <c r="TCS22" s="99"/>
      <c r="TCT22" s="100"/>
      <c r="TCU22" s="99"/>
      <c r="TCV22" s="99"/>
      <c r="TCW22" s="99"/>
      <c r="TCX22" s="99"/>
      <c r="TCY22" s="100"/>
      <c r="TCZ22" s="99"/>
      <c r="TDA22" s="99"/>
      <c r="TDB22" s="99"/>
      <c r="TDC22" s="99"/>
      <c r="TDD22" s="100"/>
      <c r="TDE22" s="99"/>
      <c r="TDF22" s="99"/>
      <c r="TDG22" s="99"/>
      <c r="TDH22" s="99"/>
      <c r="TDI22" s="100"/>
      <c r="TDJ22" s="99"/>
      <c r="TDK22" s="99"/>
      <c r="TDL22" s="99"/>
      <c r="TDM22" s="99"/>
      <c r="TDN22" s="100"/>
      <c r="TDO22" s="99"/>
      <c r="TDP22" s="99"/>
      <c r="TDQ22" s="99"/>
      <c r="TDR22" s="99"/>
      <c r="TDS22" s="100"/>
      <c r="TDT22" s="99"/>
      <c r="TDU22" s="99"/>
      <c r="TDV22" s="99"/>
      <c r="TDW22" s="99"/>
      <c r="TDX22" s="100"/>
      <c r="TDY22" s="99"/>
      <c r="TDZ22" s="99"/>
      <c r="TEA22" s="99"/>
      <c r="TEB22" s="99"/>
      <c r="TEC22" s="100"/>
      <c r="TED22" s="99"/>
      <c r="TEE22" s="99"/>
      <c r="TEF22" s="99"/>
      <c r="TEG22" s="99"/>
      <c r="TEH22" s="100"/>
      <c r="TEI22" s="99"/>
      <c r="TEJ22" s="99"/>
      <c r="TEK22" s="99"/>
      <c r="TEL22" s="99"/>
      <c r="TEM22" s="100"/>
      <c r="TEN22" s="99"/>
      <c r="TEO22" s="99"/>
      <c r="TEP22" s="99"/>
      <c r="TEQ22" s="99"/>
      <c r="TER22" s="100"/>
      <c r="TES22" s="99"/>
      <c r="TET22" s="99"/>
      <c r="TEU22" s="99"/>
      <c r="TEV22" s="99"/>
      <c r="TEW22" s="100"/>
      <c r="TEX22" s="99"/>
      <c r="TEY22" s="99"/>
      <c r="TEZ22" s="99"/>
      <c r="TFA22" s="99"/>
      <c r="TFB22" s="100"/>
      <c r="TFC22" s="99"/>
      <c r="TFD22" s="99"/>
      <c r="TFE22" s="99"/>
      <c r="TFF22" s="99"/>
      <c r="TFG22" s="100"/>
      <c r="TFH22" s="99"/>
      <c r="TFI22" s="99"/>
      <c r="TFJ22" s="99"/>
      <c r="TFK22" s="99"/>
      <c r="TFL22" s="100"/>
      <c r="TFM22" s="99"/>
      <c r="TFN22" s="99"/>
      <c r="TFO22" s="99"/>
      <c r="TFP22" s="99"/>
      <c r="TFQ22" s="100"/>
      <c r="TFR22" s="99"/>
      <c r="TFS22" s="99"/>
      <c r="TFT22" s="99"/>
      <c r="TFU22" s="99"/>
      <c r="TFV22" s="100"/>
      <c r="TFW22" s="99"/>
      <c r="TFX22" s="99"/>
      <c r="TFY22" s="99"/>
      <c r="TFZ22" s="99"/>
      <c r="TGA22" s="100"/>
      <c r="TGB22" s="99"/>
      <c r="TGC22" s="99"/>
      <c r="TGD22" s="99"/>
      <c r="TGE22" s="99"/>
      <c r="TGF22" s="100"/>
      <c r="TGG22" s="99"/>
      <c r="TGH22" s="99"/>
      <c r="TGI22" s="99"/>
      <c r="TGJ22" s="99"/>
      <c r="TGK22" s="100"/>
      <c r="TGL22" s="99"/>
      <c r="TGM22" s="99"/>
      <c r="TGN22" s="99"/>
      <c r="TGO22" s="99"/>
      <c r="TGP22" s="100"/>
      <c r="TGQ22" s="99"/>
      <c r="TGR22" s="99"/>
      <c r="TGS22" s="99"/>
      <c r="TGT22" s="99"/>
      <c r="TGU22" s="100"/>
      <c r="TGV22" s="99"/>
      <c r="TGW22" s="99"/>
      <c r="TGX22" s="99"/>
      <c r="TGY22" s="99"/>
      <c r="TGZ22" s="100"/>
      <c r="THA22" s="99"/>
      <c r="THB22" s="99"/>
      <c r="THC22" s="99"/>
      <c r="THD22" s="99"/>
      <c r="THE22" s="100"/>
      <c r="THF22" s="99"/>
      <c r="THG22" s="99"/>
      <c r="THH22" s="99"/>
      <c r="THI22" s="99"/>
      <c r="THJ22" s="100"/>
      <c r="THK22" s="99"/>
      <c r="THL22" s="99"/>
      <c r="THM22" s="99"/>
      <c r="THN22" s="99"/>
      <c r="THO22" s="100"/>
      <c r="THP22" s="99"/>
      <c r="THQ22" s="99"/>
      <c r="THR22" s="99"/>
      <c r="THS22" s="99"/>
      <c r="THT22" s="100"/>
      <c r="THU22" s="99"/>
      <c r="THV22" s="99"/>
      <c r="THW22" s="99"/>
      <c r="THX22" s="99"/>
      <c r="THY22" s="100"/>
      <c r="THZ22" s="99"/>
      <c r="TIA22" s="99"/>
      <c r="TIB22" s="99"/>
      <c r="TIC22" s="99"/>
      <c r="TID22" s="100"/>
      <c r="TIE22" s="99"/>
      <c r="TIF22" s="99"/>
      <c r="TIG22" s="99"/>
      <c r="TIH22" s="99"/>
      <c r="TII22" s="100"/>
      <c r="TIJ22" s="99"/>
      <c r="TIK22" s="99"/>
      <c r="TIL22" s="99"/>
      <c r="TIM22" s="99"/>
      <c r="TIN22" s="100"/>
      <c r="TIO22" s="99"/>
      <c r="TIP22" s="99"/>
      <c r="TIQ22" s="99"/>
      <c r="TIR22" s="99"/>
      <c r="TIS22" s="100"/>
      <c r="TIT22" s="99"/>
      <c r="TIU22" s="99"/>
      <c r="TIV22" s="99"/>
      <c r="TIW22" s="99"/>
      <c r="TIX22" s="100"/>
      <c r="TIY22" s="99"/>
      <c r="TIZ22" s="99"/>
      <c r="TJA22" s="99"/>
      <c r="TJB22" s="99"/>
      <c r="TJC22" s="100"/>
      <c r="TJD22" s="99"/>
      <c r="TJE22" s="99"/>
      <c r="TJF22" s="99"/>
      <c r="TJG22" s="99"/>
      <c r="TJH22" s="100"/>
      <c r="TJI22" s="99"/>
      <c r="TJJ22" s="99"/>
      <c r="TJK22" s="99"/>
      <c r="TJL22" s="99"/>
      <c r="TJM22" s="100"/>
      <c r="TJN22" s="99"/>
      <c r="TJO22" s="99"/>
      <c r="TJP22" s="99"/>
      <c r="TJQ22" s="99"/>
      <c r="TJR22" s="100"/>
      <c r="TJS22" s="99"/>
      <c r="TJT22" s="99"/>
      <c r="TJU22" s="99"/>
      <c r="TJV22" s="99"/>
      <c r="TJW22" s="100"/>
      <c r="TJX22" s="99"/>
      <c r="TJY22" s="99"/>
      <c r="TJZ22" s="99"/>
      <c r="TKA22" s="99"/>
      <c r="TKB22" s="100"/>
      <c r="TKC22" s="99"/>
      <c r="TKD22" s="99"/>
      <c r="TKE22" s="99"/>
      <c r="TKF22" s="99"/>
      <c r="TKG22" s="100"/>
      <c r="TKH22" s="99"/>
      <c r="TKI22" s="99"/>
      <c r="TKJ22" s="99"/>
      <c r="TKK22" s="99"/>
      <c r="TKL22" s="100"/>
      <c r="TKM22" s="99"/>
      <c r="TKN22" s="99"/>
      <c r="TKO22" s="99"/>
      <c r="TKP22" s="99"/>
      <c r="TKQ22" s="100"/>
      <c r="TKR22" s="99"/>
      <c r="TKS22" s="99"/>
      <c r="TKT22" s="99"/>
      <c r="TKU22" s="99"/>
      <c r="TKV22" s="100"/>
      <c r="TKW22" s="99"/>
      <c r="TKX22" s="99"/>
      <c r="TKY22" s="99"/>
      <c r="TKZ22" s="99"/>
      <c r="TLA22" s="100"/>
      <c r="TLB22" s="99"/>
      <c r="TLC22" s="99"/>
      <c r="TLD22" s="99"/>
      <c r="TLE22" s="99"/>
      <c r="TLF22" s="100"/>
      <c r="TLG22" s="99"/>
      <c r="TLH22" s="99"/>
      <c r="TLI22" s="99"/>
      <c r="TLJ22" s="99"/>
      <c r="TLK22" s="100"/>
      <c r="TLL22" s="99"/>
      <c r="TLM22" s="99"/>
      <c r="TLN22" s="99"/>
      <c r="TLO22" s="99"/>
      <c r="TLP22" s="100"/>
      <c r="TLQ22" s="99"/>
      <c r="TLR22" s="99"/>
      <c r="TLS22" s="99"/>
      <c r="TLT22" s="99"/>
      <c r="TLU22" s="100"/>
      <c r="TLV22" s="99"/>
      <c r="TLW22" s="99"/>
      <c r="TLX22" s="99"/>
      <c r="TLY22" s="99"/>
      <c r="TLZ22" s="100"/>
      <c r="TMA22" s="99"/>
      <c r="TMB22" s="99"/>
      <c r="TMC22" s="99"/>
      <c r="TMD22" s="99"/>
      <c r="TME22" s="100"/>
      <c r="TMF22" s="99"/>
      <c r="TMG22" s="99"/>
      <c r="TMH22" s="99"/>
      <c r="TMI22" s="99"/>
      <c r="TMJ22" s="100"/>
      <c r="TMK22" s="99"/>
      <c r="TML22" s="99"/>
      <c r="TMM22" s="99"/>
      <c r="TMN22" s="99"/>
      <c r="TMO22" s="100"/>
      <c r="TMP22" s="99"/>
      <c r="TMQ22" s="99"/>
      <c r="TMR22" s="99"/>
      <c r="TMS22" s="99"/>
      <c r="TMT22" s="100"/>
      <c r="TMU22" s="99"/>
      <c r="TMV22" s="99"/>
      <c r="TMW22" s="99"/>
      <c r="TMX22" s="99"/>
      <c r="TMY22" s="100"/>
      <c r="TMZ22" s="99"/>
      <c r="TNA22" s="99"/>
      <c r="TNB22" s="99"/>
      <c r="TNC22" s="99"/>
      <c r="TND22" s="100"/>
      <c r="TNE22" s="99"/>
      <c r="TNF22" s="99"/>
      <c r="TNG22" s="99"/>
      <c r="TNH22" s="99"/>
      <c r="TNI22" s="100"/>
      <c r="TNJ22" s="99"/>
      <c r="TNK22" s="99"/>
      <c r="TNL22" s="99"/>
      <c r="TNM22" s="99"/>
      <c r="TNN22" s="100"/>
      <c r="TNO22" s="99"/>
      <c r="TNP22" s="99"/>
      <c r="TNQ22" s="99"/>
      <c r="TNR22" s="99"/>
      <c r="TNS22" s="100"/>
      <c r="TNT22" s="99"/>
      <c r="TNU22" s="99"/>
      <c r="TNV22" s="99"/>
      <c r="TNW22" s="99"/>
      <c r="TNX22" s="100"/>
      <c r="TNY22" s="99"/>
      <c r="TNZ22" s="99"/>
      <c r="TOA22" s="99"/>
      <c r="TOB22" s="99"/>
      <c r="TOC22" s="100"/>
      <c r="TOD22" s="99"/>
      <c r="TOE22" s="99"/>
      <c r="TOF22" s="99"/>
      <c r="TOG22" s="99"/>
      <c r="TOH22" s="100"/>
      <c r="TOI22" s="99"/>
      <c r="TOJ22" s="99"/>
      <c r="TOK22" s="99"/>
      <c r="TOL22" s="99"/>
      <c r="TOM22" s="100"/>
      <c r="TON22" s="99"/>
      <c r="TOO22" s="99"/>
      <c r="TOP22" s="99"/>
      <c r="TOQ22" s="99"/>
      <c r="TOR22" s="100"/>
      <c r="TOS22" s="99"/>
      <c r="TOT22" s="99"/>
      <c r="TOU22" s="99"/>
      <c r="TOV22" s="99"/>
      <c r="TOW22" s="100"/>
      <c r="TOX22" s="99"/>
      <c r="TOY22" s="99"/>
      <c r="TOZ22" s="99"/>
      <c r="TPA22" s="99"/>
      <c r="TPB22" s="100"/>
      <c r="TPC22" s="99"/>
      <c r="TPD22" s="99"/>
      <c r="TPE22" s="99"/>
      <c r="TPF22" s="99"/>
      <c r="TPG22" s="100"/>
      <c r="TPH22" s="99"/>
      <c r="TPI22" s="99"/>
      <c r="TPJ22" s="99"/>
      <c r="TPK22" s="99"/>
      <c r="TPL22" s="100"/>
      <c r="TPM22" s="99"/>
      <c r="TPN22" s="99"/>
      <c r="TPO22" s="99"/>
      <c r="TPP22" s="99"/>
      <c r="TPQ22" s="100"/>
      <c r="TPR22" s="99"/>
      <c r="TPS22" s="99"/>
      <c r="TPT22" s="99"/>
      <c r="TPU22" s="99"/>
      <c r="TPV22" s="100"/>
      <c r="TPW22" s="99"/>
      <c r="TPX22" s="99"/>
      <c r="TPY22" s="99"/>
      <c r="TPZ22" s="99"/>
      <c r="TQA22" s="100"/>
      <c r="TQB22" s="99"/>
      <c r="TQC22" s="99"/>
      <c r="TQD22" s="99"/>
      <c r="TQE22" s="99"/>
      <c r="TQF22" s="100"/>
      <c r="TQG22" s="99"/>
      <c r="TQH22" s="99"/>
      <c r="TQI22" s="99"/>
      <c r="TQJ22" s="99"/>
      <c r="TQK22" s="100"/>
      <c r="TQL22" s="99"/>
      <c r="TQM22" s="99"/>
      <c r="TQN22" s="99"/>
      <c r="TQO22" s="99"/>
      <c r="TQP22" s="100"/>
      <c r="TQQ22" s="99"/>
      <c r="TQR22" s="99"/>
      <c r="TQS22" s="99"/>
      <c r="TQT22" s="99"/>
      <c r="TQU22" s="100"/>
      <c r="TQV22" s="99"/>
      <c r="TQW22" s="99"/>
      <c r="TQX22" s="99"/>
      <c r="TQY22" s="99"/>
      <c r="TQZ22" s="100"/>
      <c r="TRA22" s="99"/>
      <c r="TRB22" s="99"/>
      <c r="TRC22" s="99"/>
      <c r="TRD22" s="99"/>
      <c r="TRE22" s="100"/>
      <c r="TRF22" s="99"/>
      <c r="TRG22" s="99"/>
      <c r="TRH22" s="99"/>
      <c r="TRI22" s="99"/>
      <c r="TRJ22" s="100"/>
      <c r="TRK22" s="99"/>
      <c r="TRL22" s="99"/>
      <c r="TRM22" s="99"/>
      <c r="TRN22" s="99"/>
      <c r="TRO22" s="100"/>
      <c r="TRP22" s="99"/>
      <c r="TRQ22" s="99"/>
      <c r="TRR22" s="99"/>
      <c r="TRS22" s="99"/>
      <c r="TRT22" s="100"/>
      <c r="TRU22" s="99"/>
      <c r="TRV22" s="99"/>
      <c r="TRW22" s="99"/>
      <c r="TRX22" s="99"/>
      <c r="TRY22" s="100"/>
      <c r="TRZ22" s="99"/>
      <c r="TSA22" s="99"/>
      <c r="TSB22" s="99"/>
      <c r="TSC22" s="99"/>
      <c r="TSD22" s="100"/>
      <c r="TSE22" s="99"/>
      <c r="TSF22" s="99"/>
      <c r="TSG22" s="99"/>
      <c r="TSH22" s="99"/>
      <c r="TSI22" s="100"/>
      <c r="TSJ22" s="99"/>
      <c r="TSK22" s="99"/>
      <c r="TSL22" s="99"/>
      <c r="TSM22" s="99"/>
      <c r="TSN22" s="100"/>
      <c r="TSO22" s="99"/>
      <c r="TSP22" s="99"/>
      <c r="TSQ22" s="99"/>
      <c r="TSR22" s="99"/>
      <c r="TSS22" s="100"/>
      <c r="TST22" s="99"/>
      <c r="TSU22" s="99"/>
      <c r="TSV22" s="99"/>
      <c r="TSW22" s="99"/>
      <c r="TSX22" s="100"/>
      <c r="TSY22" s="99"/>
      <c r="TSZ22" s="99"/>
      <c r="TTA22" s="99"/>
      <c r="TTB22" s="99"/>
      <c r="TTC22" s="100"/>
      <c r="TTD22" s="99"/>
      <c r="TTE22" s="99"/>
      <c r="TTF22" s="99"/>
      <c r="TTG22" s="99"/>
      <c r="TTH22" s="100"/>
      <c r="TTI22" s="99"/>
      <c r="TTJ22" s="99"/>
      <c r="TTK22" s="99"/>
      <c r="TTL22" s="99"/>
      <c r="TTM22" s="100"/>
      <c r="TTN22" s="99"/>
      <c r="TTO22" s="99"/>
      <c r="TTP22" s="99"/>
      <c r="TTQ22" s="99"/>
      <c r="TTR22" s="100"/>
      <c r="TTS22" s="99"/>
      <c r="TTT22" s="99"/>
      <c r="TTU22" s="99"/>
      <c r="TTV22" s="99"/>
      <c r="TTW22" s="100"/>
      <c r="TTX22" s="99"/>
      <c r="TTY22" s="99"/>
      <c r="TTZ22" s="99"/>
      <c r="TUA22" s="99"/>
      <c r="TUB22" s="100"/>
      <c r="TUC22" s="99"/>
      <c r="TUD22" s="99"/>
      <c r="TUE22" s="99"/>
      <c r="TUF22" s="99"/>
      <c r="TUG22" s="100"/>
      <c r="TUH22" s="99"/>
      <c r="TUI22" s="99"/>
      <c r="TUJ22" s="99"/>
      <c r="TUK22" s="99"/>
      <c r="TUL22" s="100"/>
      <c r="TUM22" s="99"/>
      <c r="TUN22" s="99"/>
      <c r="TUO22" s="99"/>
      <c r="TUP22" s="99"/>
      <c r="TUQ22" s="100"/>
      <c r="TUR22" s="99"/>
      <c r="TUS22" s="99"/>
      <c r="TUT22" s="99"/>
      <c r="TUU22" s="99"/>
      <c r="TUV22" s="100"/>
      <c r="TUW22" s="99"/>
      <c r="TUX22" s="99"/>
      <c r="TUY22" s="99"/>
      <c r="TUZ22" s="99"/>
      <c r="TVA22" s="100"/>
      <c r="TVB22" s="99"/>
      <c r="TVC22" s="99"/>
      <c r="TVD22" s="99"/>
      <c r="TVE22" s="99"/>
      <c r="TVF22" s="100"/>
      <c r="TVG22" s="99"/>
      <c r="TVH22" s="99"/>
      <c r="TVI22" s="99"/>
      <c r="TVJ22" s="99"/>
      <c r="TVK22" s="100"/>
      <c r="TVL22" s="99"/>
      <c r="TVM22" s="99"/>
      <c r="TVN22" s="99"/>
      <c r="TVO22" s="99"/>
      <c r="TVP22" s="100"/>
      <c r="TVQ22" s="99"/>
      <c r="TVR22" s="99"/>
      <c r="TVS22" s="99"/>
      <c r="TVT22" s="99"/>
      <c r="TVU22" s="100"/>
      <c r="TVV22" s="99"/>
      <c r="TVW22" s="99"/>
      <c r="TVX22" s="99"/>
      <c r="TVY22" s="99"/>
      <c r="TVZ22" s="100"/>
      <c r="TWA22" s="99"/>
      <c r="TWB22" s="99"/>
      <c r="TWC22" s="99"/>
      <c r="TWD22" s="99"/>
      <c r="TWE22" s="100"/>
      <c r="TWF22" s="99"/>
      <c r="TWG22" s="99"/>
      <c r="TWH22" s="99"/>
      <c r="TWI22" s="99"/>
      <c r="TWJ22" s="100"/>
      <c r="TWK22" s="99"/>
      <c r="TWL22" s="99"/>
      <c r="TWM22" s="99"/>
      <c r="TWN22" s="99"/>
      <c r="TWO22" s="100"/>
      <c r="TWP22" s="99"/>
      <c r="TWQ22" s="99"/>
      <c r="TWR22" s="99"/>
      <c r="TWS22" s="99"/>
      <c r="TWT22" s="100"/>
      <c r="TWU22" s="99"/>
      <c r="TWV22" s="99"/>
      <c r="TWW22" s="99"/>
      <c r="TWX22" s="99"/>
      <c r="TWY22" s="100"/>
      <c r="TWZ22" s="99"/>
      <c r="TXA22" s="99"/>
      <c r="TXB22" s="99"/>
      <c r="TXC22" s="99"/>
      <c r="TXD22" s="100"/>
      <c r="TXE22" s="99"/>
      <c r="TXF22" s="99"/>
      <c r="TXG22" s="99"/>
      <c r="TXH22" s="99"/>
      <c r="TXI22" s="100"/>
      <c r="TXJ22" s="99"/>
      <c r="TXK22" s="99"/>
      <c r="TXL22" s="99"/>
      <c r="TXM22" s="99"/>
      <c r="TXN22" s="100"/>
      <c r="TXO22" s="99"/>
      <c r="TXP22" s="99"/>
      <c r="TXQ22" s="99"/>
      <c r="TXR22" s="99"/>
      <c r="TXS22" s="100"/>
      <c r="TXT22" s="99"/>
      <c r="TXU22" s="99"/>
      <c r="TXV22" s="99"/>
      <c r="TXW22" s="99"/>
      <c r="TXX22" s="100"/>
      <c r="TXY22" s="99"/>
      <c r="TXZ22" s="99"/>
      <c r="TYA22" s="99"/>
      <c r="TYB22" s="99"/>
      <c r="TYC22" s="100"/>
      <c r="TYD22" s="99"/>
      <c r="TYE22" s="99"/>
      <c r="TYF22" s="99"/>
      <c r="TYG22" s="99"/>
      <c r="TYH22" s="100"/>
      <c r="TYI22" s="99"/>
      <c r="TYJ22" s="99"/>
      <c r="TYK22" s="99"/>
      <c r="TYL22" s="99"/>
      <c r="TYM22" s="100"/>
      <c r="TYN22" s="99"/>
      <c r="TYO22" s="99"/>
      <c r="TYP22" s="99"/>
      <c r="TYQ22" s="99"/>
      <c r="TYR22" s="100"/>
      <c r="TYS22" s="99"/>
      <c r="TYT22" s="99"/>
      <c r="TYU22" s="99"/>
      <c r="TYV22" s="99"/>
      <c r="TYW22" s="100"/>
      <c r="TYX22" s="99"/>
      <c r="TYY22" s="99"/>
      <c r="TYZ22" s="99"/>
      <c r="TZA22" s="99"/>
      <c r="TZB22" s="100"/>
      <c r="TZC22" s="99"/>
      <c r="TZD22" s="99"/>
      <c r="TZE22" s="99"/>
      <c r="TZF22" s="99"/>
      <c r="TZG22" s="100"/>
      <c r="TZH22" s="99"/>
      <c r="TZI22" s="99"/>
      <c r="TZJ22" s="99"/>
      <c r="TZK22" s="99"/>
      <c r="TZL22" s="100"/>
      <c r="TZM22" s="99"/>
      <c r="TZN22" s="99"/>
      <c r="TZO22" s="99"/>
      <c r="TZP22" s="99"/>
      <c r="TZQ22" s="100"/>
      <c r="TZR22" s="99"/>
      <c r="TZS22" s="99"/>
      <c r="TZT22" s="99"/>
      <c r="TZU22" s="99"/>
      <c r="TZV22" s="100"/>
      <c r="TZW22" s="99"/>
      <c r="TZX22" s="99"/>
      <c r="TZY22" s="99"/>
      <c r="TZZ22" s="99"/>
      <c r="UAA22" s="100"/>
      <c r="UAB22" s="99"/>
      <c r="UAC22" s="99"/>
      <c r="UAD22" s="99"/>
      <c r="UAE22" s="99"/>
      <c r="UAF22" s="100"/>
      <c r="UAG22" s="99"/>
      <c r="UAH22" s="99"/>
      <c r="UAI22" s="99"/>
      <c r="UAJ22" s="99"/>
      <c r="UAK22" s="100"/>
      <c r="UAL22" s="99"/>
      <c r="UAM22" s="99"/>
      <c r="UAN22" s="99"/>
      <c r="UAO22" s="99"/>
      <c r="UAP22" s="100"/>
      <c r="UAQ22" s="99"/>
      <c r="UAR22" s="99"/>
      <c r="UAS22" s="99"/>
      <c r="UAT22" s="99"/>
      <c r="UAU22" s="100"/>
      <c r="UAV22" s="99"/>
      <c r="UAW22" s="99"/>
      <c r="UAX22" s="99"/>
      <c r="UAY22" s="99"/>
      <c r="UAZ22" s="100"/>
      <c r="UBA22" s="99"/>
      <c r="UBB22" s="99"/>
      <c r="UBC22" s="99"/>
      <c r="UBD22" s="99"/>
      <c r="UBE22" s="100"/>
      <c r="UBF22" s="99"/>
      <c r="UBG22" s="99"/>
      <c r="UBH22" s="99"/>
      <c r="UBI22" s="99"/>
      <c r="UBJ22" s="100"/>
      <c r="UBK22" s="99"/>
      <c r="UBL22" s="99"/>
      <c r="UBM22" s="99"/>
      <c r="UBN22" s="99"/>
      <c r="UBO22" s="100"/>
      <c r="UBP22" s="99"/>
      <c r="UBQ22" s="99"/>
      <c r="UBR22" s="99"/>
      <c r="UBS22" s="99"/>
      <c r="UBT22" s="100"/>
      <c r="UBU22" s="99"/>
      <c r="UBV22" s="99"/>
      <c r="UBW22" s="99"/>
      <c r="UBX22" s="99"/>
      <c r="UBY22" s="100"/>
      <c r="UBZ22" s="99"/>
      <c r="UCA22" s="99"/>
      <c r="UCB22" s="99"/>
      <c r="UCC22" s="99"/>
      <c r="UCD22" s="100"/>
      <c r="UCE22" s="99"/>
      <c r="UCF22" s="99"/>
      <c r="UCG22" s="99"/>
      <c r="UCH22" s="99"/>
      <c r="UCI22" s="100"/>
      <c r="UCJ22" s="99"/>
      <c r="UCK22" s="99"/>
      <c r="UCL22" s="99"/>
      <c r="UCM22" s="99"/>
      <c r="UCN22" s="100"/>
      <c r="UCO22" s="99"/>
      <c r="UCP22" s="99"/>
      <c r="UCQ22" s="99"/>
      <c r="UCR22" s="99"/>
      <c r="UCS22" s="100"/>
      <c r="UCT22" s="99"/>
      <c r="UCU22" s="99"/>
      <c r="UCV22" s="99"/>
      <c r="UCW22" s="99"/>
      <c r="UCX22" s="100"/>
      <c r="UCY22" s="99"/>
      <c r="UCZ22" s="99"/>
      <c r="UDA22" s="99"/>
      <c r="UDB22" s="99"/>
      <c r="UDC22" s="100"/>
      <c r="UDD22" s="99"/>
      <c r="UDE22" s="99"/>
      <c r="UDF22" s="99"/>
      <c r="UDG22" s="99"/>
      <c r="UDH22" s="100"/>
      <c r="UDI22" s="99"/>
      <c r="UDJ22" s="99"/>
      <c r="UDK22" s="99"/>
      <c r="UDL22" s="99"/>
      <c r="UDM22" s="100"/>
      <c r="UDN22" s="99"/>
      <c r="UDO22" s="99"/>
      <c r="UDP22" s="99"/>
      <c r="UDQ22" s="99"/>
      <c r="UDR22" s="100"/>
      <c r="UDS22" s="99"/>
      <c r="UDT22" s="99"/>
      <c r="UDU22" s="99"/>
      <c r="UDV22" s="99"/>
      <c r="UDW22" s="100"/>
      <c r="UDX22" s="99"/>
      <c r="UDY22" s="99"/>
      <c r="UDZ22" s="99"/>
      <c r="UEA22" s="99"/>
      <c r="UEB22" s="100"/>
      <c r="UEC22" s="99"/>
      <c r="UED22" s="99"/>
      <c r="UEE22" s="99"/>
      <c r="UEF22" s="99"/>
      <c r="UEG22" s="100"/>
      <c r="UEH22" s="99"/>
      <c r="UEI22" s="99"/>
      <c r="UEJ22" s="99"/>
      <c r="UEK22" s="99"/>
      <c r="UEL22" s="100"/>
      <c r="UEM22" s="99"/>
      <c r="UEN22" s="99"/>
      <c r="UEO22" s="99"/>
      <c r="UEP22" s="99"/>
      <c r="UEQ22" s="100"/>
      <c r="UER22" s="99"/>
      <c r="UES22" s="99"/>
      <c r="UET22" s="99"/>
      <c r="UEU22" s="99"/>
      <c r="UEV22" s="100"/>
      <c r="UEW22" s="99"/>
      <c r="UEX22" s="99"/>
      <c r="UEY22" s="99"/>
      <c r="UEZ22" s="99"/>
      <c r="UFA22" s="100"/>
      <c r="UFB22" s="99"/>
      <c r="UFC22" s="99"/>
      <c r="UFD22" s="99"/>
      <c r="UFE22" s="99"/>
      <c r="UFF22" s="100"/>
      <c r="UFG22" s="99"/>
      <c r="UFH22" s="99"/>
      <c r="UFI22" s="99"/>
      <c r="UFJ22" s="99"/>
      <c r="UFK22" s="100"/>
      <c r="UFL22" s="99"/>
      <c r="UFM22" s="99"/>
      <c r="UFN22" s="99"/>
      <c r="UFO22" s="99"/>
      <c r="UFP22" s="100"/>
      <c r="UFQ22" s="99"/>
      <c r="UFR22" s="99"/>
      <c r="UFS22" s="99"/>
      <c r="UFT22" s="99"/>
      <c r="UFU22" s="100"/>
      <c r="UFV22" s="99"/>
      <c r="UFW22" s="99"/>
      <c r="UFX22" s="99"/>
      <c r="UFY22" s="99"/>
      <c r="UFZ22" s="100"/>
      <c r="UGA22" s="99"/>
      <c r="UGB22" s="99"/>
      <c r="UGC22" s="99"/>
      <c r="UGD22" s="99"/>
      <c r="UGE22" s="100"/>
      <c r="UGF22" s="99"/>
      <c r="UGG22" s="99"/>
      <c r="UGH22" s="99"/>
      <c r="UGI22" s="99"/>
      <c r="UGJ22" s="100"/>
      <c r="UGK22" s="99"/>
      <c r="UGL22" s="99"/>
      <c r="UGM22" s="99"/>
      <c r="UGN22" s="99"/>
      <c r="UGO22" s="100"/>
      <c r="UGP22" s="99"/>
      <c r="UGQ22" s="99"/>
      <c r="UGR22" s="99"/>
      <c r="UGS22" s="99"/>
      <c r="UGT22" s="100"/>
      <c r="UGU22" s="99"/>
      <c r="UGV22" s="99"/>
      <c r="UGW22" s="99"/>
      <c r="UGX22" s="99"/>
      <c r="UGY22" s="100"/>
      <c r="UGZ22" s="99"/>
      <c r="UHA22" s="99"/>
      <c r="UHB22" s="99"/>
      <c r="UHC22" s="99"/>
      <c r="UHD22" s="100"/>
      <c r="UHE22" s="99"/>
      <c r="UHF22" s="99"/>
      <c r="UHG22" s="99"/>
      <c r="UHH22" s="99"/>
      <c r="UHI22" s="100"/>
      <c r="UHJ22" s="99"/>
      <c r="UHK22" s="99"/>
      <c r="UHL22" s="99"/>
      <c r="UHM22" s="99"/>
      <c r="UHN22" s="100"/>
      <c r="UHO22" s="99"/>
      <c r="UHP22" s="99"/>
      <c r="UHQ22" s="99"/>
      <c r="UHR22" s="99"/>
      <c r="UHS22" s="100"/>
      <c r="UHT22" s="99"/>
      <c r="UHU22" s="99"/>
      <c r="UHV22" s="99"/>
      <c r="UHW22" s="99"/>
      <c r="UHX22" s="100"/>
      <c r="UHY22" s="99"/>
      <c r="UHZ22" s="99"/>
      <c r="UIA22" s="99"/>
      <c r="UIB22" s="99"/>
      <c r="UIC22" s="100"/>
      <c r="UID22" s="99"/>
      <c r="UIE22" s="99"/>
      <c r="UIF22" s="99"/>
      <c r="UIG22" s="99"/>
      <c r="UIH22" s="100"/>
      <c r="UII22" s="99"/>
      <c r="UIJ22" s="99"/>
      <c r="UIK22" s="99"/>
      <c r="UIL22" s="99"/>
      <c r="UIM22" s="100"/>
      <c r="UIN22" s="99"/>
      <c r="UIO22" s="99"/>
      <c r="UIP22" s="99"/>
      <c r="UIQ22" s="99"/>
      <c r="UIR22" s="100"/>
      <c r="UIS22" s="99"/>
      <c r="UIT22" s="99"/>
      <c r="UIU22" s="99"/>
      <c r="UIV22" s="99"/>
      <c r="UIW22" s="100"/>
      <c r="UIX22" s="99"/>
      <c r="UIY22" s="99"/>
      <c r="UIZ22" s="99"/>
      <c r="UJA22" s="99"/>
      <c r="UJB22" s="100"/>
      <c r="UJC22" s="99"/>
      <c r="UJD22" s="99"/>
      <c r="UJE22" s="99"/>
      <c r="UJF22" s="99"/>
      <c r="UJG22" s="100"/>
      <c r="UJH22" s="99"/>
      <c r="UJI22" s="99"/>
      <c r="UJJ22" s="99"/>
      <c r="UJK22" s="99"/>
      <c r="UJL22" s="100"/>
      <c r="UJM22" s="99"/>
      <c r="UJN22" s="99"/>
      <c r="UJO22" s="99"/>
      <c r="UJP22" s="99"/>
      <c r="UJQ22" s="100"/>
      <c r="UJR22" s="99"/>
      <c r="UJS22" s="99"/>
      <c r="UJT22" s="99"/>
      <c r="UJU22" s="99"/>
      <c r="UJV22" s="100"/>
      <c r="UJW22" s="99"/>
      <c r="UJX22" s="99"/>
      <c r="UJY22" s="99"/>
      <c r="UJZ22" s="99"/>
      <c r="UKA22" s="100"/>
      <c r="UKB22" s="99"/>
      <c r="UKC22" s="99"/>
      <c r="UKD22" s="99"/>
      <c r="UKE22" s="99"/>
      <c r="UKF22" s="100"/>
      <c r="UKG22" s="99"/>
      <c r="UKH22" s="99"/>
      <c r="UKI22" s="99"/>
      <c r="UKJ22" s="99"/>
      <c r="UKK22" s="100"/>
      <c r="UKL22" s="99"/>
      <c r="UKM22" s="99"/>
      <c r="UKN22" s="99"/>
      <c r="UKO22" s="99"/>
      <c r="UKP22" s="100"/>
      <c r="UKQ22" s="99"/>
      <c r="UKR22" s="99"/>
      <c r="UKS22" s="99"/>
      <c r="UKT22" s="99"/>
      <c r="UKU22" s="100"/>
      <c r="UKV22" s="99"/>
      <c r="UKW22" s="99"/>
      <c r="UKX22" s="99"/>
      <c r="UKY22" s="99"/>
      <c r="UKZ22" s="100"/>
      <c r="ULA22" s="99"/>
      <c r="ULB22" s="99"/>
      <c r="ULC22" s="99"/>
      <c r="ULD22" s="99"/>
      <c r="ULE22" s="100"/>
      <c r="ULF22" s="99"/>
      <c r="ULG22" s="99"/>
      <c r="ULH22" s="99"/>
      <c r="ULI22" s="99"/>
      <c r="ULJ22" s="100"/>
      <c r="ULK22" s="99"/>
      <c r="ULL22" s="99"/>
      <c r="ULM22" s="99"/>
      <c r="ULN22" s="99"/>
      <c r="ULO22" s="100"/>
      <c r="ULP22" s="99"/>
      <c r="ULQ22" s="99"/>
      <c r="ULR22" s="99"/>
      <c r="ULS22" s="99"/>
      <c r="ULT22" s="100"/>
      <c r="ULU22" s="99"/>
      <c r="ULV22" s="99"/>
      <c r="ULW22" s="99"/>
      <c r="ULX22" s="99"/>
      <c r="ULY22" s="100"/>
      <c r="ULZ22" s="99"/>
      <c r="UMA22" s="99"/>
      <c r="UMB22" s="99"/>
      <c r="UMC22" s="99"/>
      <c r="UMD22" s="100"/>
      <c r="UME22" s="99"/>
      <c r="UMF22" s="99"/>
      <c r="UMG22" s="99"/>
      <c r="UMH22" s="99"/>
      <c r="UMI22" s="100"/>
      <c r="UMJ22" s="99"/>
      <c r="UMK22" s="99"/>
      <c r="UML22" s="99"/>
      <c r="UMM22" s="99"/>
      <c r="UMN22" s="100"/>
      <c r="UMO22" s="99"/>
      <c r="UMP22" s="99"/>
      <c r="UMQ22" s="99"/>
      <c r="UMR22" s="99"/>
      <c r="UMS22" s="100"/>
      <c r="UMT22" s="99"/>
      <c r="UMU22" s="99"/>
      <c r="UMV22" s="99"/>
      <c r="UMW22" s="99"/>
      <c r="UMX22" s="100"/>
      <c r="UMY22" s="99"/>
      <c r="UMZ22" s="99"/>
      <c r="UNA22" s="99"/>
      <c r="UNB22" s="99"/>
      <c r="UNC22" s="100"/>
      <c r="UND22" s="99"/>
      <c r="UNE22" s="99"/>
      <c r="UNF22" s="99"/>
      <c r="UNG22" s="99"/>
      <c r="UNH22" s="100"/>
      <c r="UNI22" s="99"/>
      <c r="UNJ22" s="99"/>
      <c r="UNK22" s="99"/>
      <c r="UNL22" s="99"/>
      <c r="UNM22" s="100"/>
      <c r="UNN22" s="99"/>
      <c r="UNO22" s="99"/>
      <c r="UNP22" s="99"/>
      <c r="UNQ22" s="99"/>
      <c r="UNR22" s="100"/>
      <c r="UNS22" s="99"/>
      <c r="UNT22" s="99"/>
      <c r="UNU22" s="99"/>
      <c r="UNV22" s="99"/>
      <c r="UNW22" s="100"/>
      <c r="UNX22" s="99"/>
      <c r="UNY22" s="99"/>
      <c r="UNZ22" s="99"/>
      <c r="UOA22" s="99"/>
      <c r="UOB22" s="100"/>
      <c r="UOC22" s="99"/>
      <c r="UOD22" s="99"/>
      <c r="UOE22" s="99"/>
      <c r="UOF22" s="99"/>
      <c r="UOG22" s="100"/>
      <c r="UOH22" s="99"/>
      <c r="UOI22" s="99"/>
      <c r="UOJ22" s="99"/>
      <c r="UOK22" s="99"/>
      <c r="UOL22" s="100"/>
      <c r="UOM22" s="99"/>
      <c r="UON22" s="99"/>
      <c r="UOO22" s="99"/>
      <c r="UOP22" s="99"/>
      <c r="UOQ22" s="100"/>
      <c r="UOR22" s="99"/>
      <c r="UOS22" s="99"/>
      <c r="UOT22" s="99"/>
      <c r="UOU22" s="99"/>
      <c r="UOV22" s="100"/>
      <c r="UOW22" s="99"/>
      <c r="UOX22" s="99"/>
      <c r="UOY22" s="99"/>
      <c r="UOZ22" s="99"/>
      <c r="UPA22" s="100"/>
      <c r="UPB22" s="99"/>
      <c r="UPC22" s="99"/>
      <c r="UPD22" s="99"/>
      <c r="UPE22" s="99"/>
      <c r="UPF22" s="100"/>
      <c r="UPG22" s="99"/>
      <c r="UPH22" s="99"/>
      <c r="UPI22" s="99"/>
      <c r="UPJ22" s="99"/>
      <c r="UPK22" s="100"/>
      <c r="UPL22" s="99"/>
      <c r="UPM22" s="99"/>
      <c r="UPN22" s="99"/>
      <c r="UPO22" s="99"/>
      <c r="UPP22" s="100"/>
      <c r="UPQ22" s="99"/>
      <c r="UPR22" s="99"/>
      <c r="UPS22" s="99"/>
      <c r="UPT22" s="99"/>
      <c r="UPU22" s="100"/>
      <c r="UPV22" s="99"/>
      <c r="UPW22" s="99"/>
      <c r="UPX22" s="99"/>
      <c r="UPY22" s="99"/>
      <c r="UPZ22" s="100"/>
      <c r="UQA22" s="99"/>
      <c r="UQB22" s="99"/>
      <c r="UQC22" s="99"/>
      <c r="UQD22" s="99"/>
      <c r="UQE22" s="100"/>
      <c r="UQF22" s="99"/>
      <c r="UQG22" s="99"/>
      <c r="UQH22" s="99"/>
      <c r="UQI22" s="99"/>
      <c r="UQJ22" s="100"/>
      <c r="UQK22" s="99"/>
      <c r="UQL22" s="99"/>
      <c r="UQM22" s="99"/>
      <c r="UQN22" s="99"/>
      <c r="UQO22" s="100"/>
      <c r="UQP22" s="99"/>
      <c r="UQQ22" s="99"/>
      <c r="UQR22" s="99"/>
      <c r="UQS22" s="99"/>
      <c r="UQT22" s="100"/>
      <c r="UQU22" s="99"/>
      <c r="UQV22" s="99"/>
      <c r="UQW22" s="99"/>
      <c r="UQX22" s="99"/>
      <c r="UQY22" s="100"/>
      <c r="UQZ22" s="99"/>
      <c r="URA22" s="99"/>
      <c r="URB22" s="99"/>
      <c r="URC22" s="99"/>
      <c r="URD22" s="100"/>
      <c r="URE22" s="99"/>
      <c r="URF22" s="99"/>
      <c r="URG22" s="99"/>
      <c r="URH22" s="99"/>
      <c r="URI22" s="100"/>
      <c r="URJ22" s="99"/>
      <c r="URK22" s="99"/>
      <c r="URL22" s="99"/>
      <c r="URM22" s="99"/>
      <c r="URN22" s="100"/>
      <c r="URO22" s="99"/>
      <c r="URP22" s="99"/>
      <c r="URQ22" s="99"/>
      <c r="URR22" s="99"/>
      <c r="URS22" s="100"/>
      <c r="URT22" s="99"/>
      <c r="URU22" s="99"/>
      <c r="URV22" s="99"/>
      <c r="URW22" s="99"/>
      <c r="URX22" s="100"/>
      <c r="URY22" s="99"/>
      <c r="URZ22" s="99"/>
      <c r="USA22" s="99"/>
      <c r="USB22" s="99"/>
      <c r="USC22" s="100"/>
      <c r="USD22" s="99"/>
      <c r="USE22" s="99"/>
      <c r="USF22" s="99"/>
      <c r="USG22" s="99"/>
      <c r="USH22" s="100"/>
      <c r="USI22" s="99"/>
      <c r="USJ22" s="99"/>
      <c r="USK22" s="99"/>
      <c r="USL22" s="99"/>
      <c r="USM22" s="100"/>
      <c r="USN22" s="99"/>
      <c r="USO22" s="99"/>
      <c r="USP22" s="99"/>
      <c r="USQ22" s="99"/>
      <c r="USR22" s="100"/>
      <c r="USS22" s="99"/>
      <c r="UST22" s="99"/>
      <c r="USU22" s="99"/>
      <c r="USV22" s="99"/>
      <c r="USW22" s="100"/>
      <c r="USX22" s="99"/>
      <c r="USY22" s="99"/>
      <c r="USZ22" s="99"/>
      <c r="UTA22" s="99"/>
      <c r="UTB22" s="100"/>
      <c r="UTC22" s="99"/>
      <c r="UTD22" s="99"/>
      <c r="UTE22" s="99"/>
      <c r="UTF22" s="99"/>
      <c r="UTG22" s="100"/>
      <c r="UTH22" s="99"/>
      <c r="UTI22" s="99"/>
      <c r="UTJ22" s="99"/>
      <c r="UTK22" s="99"/>
      <c r="UTL22" s="100"/>
      <c r="UTM22" s="99"/>
      <c r="UTN22" s="99"/>
      <c r="UTO22" s="99"/>
      <c r="UTP22" s="99"/>
      <c r="UTQ22" s="100"/>
      <c r="UTR22" s="99"/>
      <c r="UTS22" s="99"/>
      <c r="UTT22" s="99"/>
      <c r="UTU22" s="99"/>
      <c r="UTV22" s="100"/>
      <c r="UTW22" s="99"/>
      <c r="UTX22" s="99"/>
      <c r="UTY22" s="99"/>
      <c r="UTZ22" s="99"/>
      <c r="UUA22" s="100"/>
      <c r="UUB22" s="99"/>
      <c r="UUC22" s="99"/>
      <c r="UUD22" s="99"/>
      <c r="UUE22" s="99"/>
      <c r="UUF22" s="100"/>
      <c r="UUG22" s="99"/>
      <c r="UUH22" s="99"/>
      <c r="UUI22" s="99"/>
      <c r="UUJ22" s="99"/>
      <c r="UUK22" s="100"/>
      <c r="UUL22" s="99"/>
      <c r="UUM22" s="99"/>
      <c r="UUN22" s="99"/>
      <c r="UUO22" s="99"/>
      <c r="UUP22" s="100"/>
      <c r="UUQ22" s="99"/>
      <c r="UUR22" s="99"/>
      <c r="UUS22" s="99"/>
      <c r="UUT22" s="99"/>
      <c r="UUU22" s="100"/>
      <c r="UUV22" s="99"/>
      <c r="UUW22" s="99"/>
      <c r="UUX22" s="99"/>
      <c r="UUY22" s="99"/>
      <c r="UUZ22" s="100"/>
      <c r="UVA22" s="99"/>
      <c r="UVB22" s="99"/>
      <c r="UVC22" s="99"/>
      <c r="UVD22" s="99"/>
      <c r="UVE22" s="100"/>
      <c r="UVF22" s="99"/>
      <c r="UVG22" s="99"/>
      <c r="UVH22" s="99"/>
      <c r="UVI22" s="99"/>
      <c r="UVJ22" s="100"/>
      <c r="UVK22" s="99"/>
      <c r="UVL22" s="99"/>
      <c r="UVM22" s="99"/>
      <c r="UVN22" s="99"/>
      <c r="UVO22" s="100"/>
      <c r="UVP22" s="99"/>
      <c r="UVQ22" s="99"/>
      <c r="UVR22" s="99"/>
      <c r="UVS22" s="99"/>
      <c r="UVT22" s="100"/>
      <c r="UVU22" s="99"/>
      <c r="UVV22" s="99"/>
      <c r="UVW22" s="99"/>
      <c r="UVX22" s="99"/>
      <c r="UVY22" s="100"/>
      <c r="UVZ22" s="99"/>
      <c r="UWA22" s="99"/>
      <c r="UWB22" s="99"/>
      <c r="UWC22" s="99"/>
      <c r="UWD22" s="100"/>
      <c r="UWE22" s="99"/>
      <c r="UWF22" s="99"/>
      <c r="UWG22" s="99"/>
      <c r="UWH22" s="99"/>
      <c r="UWI22" s="100"/>
      <c r="UWJ22" s="99"/>
      <c r="UWK22" s="99"/>
      <c r="UWL22" s="99"/>
      <c r="UWM22" s="99"/>
      <c r="UWN22" s="100"/>
      <c r="UWO22" s="99"/>
      <c r="UWP22" s="99"/>
      <c r="UWQ22" s="99"/>
      <c r="UWR22" s="99"/>
      <c r="UWS22" s="100"/>
      <c r="UWT22" s="99"/>
      <c r="UWU22" s="99"/>
      <c r="UWV22" s="99"/>
      <c r="UWW22" s="99"/>
      <c r="UWX22" s="100"/>
      <c r="UWY22" s="99"/>
      <c r="UWZ22" s="99"/>
      <c r="UXA22" s="99"/>
      <c r="UXB22" s="99"/>
      <c r="UXC22" s="100"/>
      <c r="UXD22" s="99"/>
      <c r="UXE22" s="99"/>
      <c r="UXF22" s="99"/>
      <c r="UXG22" s="99"/>
      <c r="UXH22" s="100"/>
      <c r="UXI22" s="99"/>
      <c r="UXJ22" s="99"/>
      <c r="UXK22" s="99"/>
      <c r="UXL22" s="99"/>
      <c r="UXM22" s="100"/>
      <c r="UXN22" s="99"/>
      <c r="UXO22" s="99"/>
      <c r="UXP22" s="99"/>
      <c r="UXQ22" s="99"/>
      <c r="UXR22" s="100"/>
      <c r="UXS22" s="99"/>
      <c r="UXT22" s="99"/>
      <c r="UXU22" s="99"/>
      <c r="UXV22" s="99"/>
      <c r="UXW22" s="100"/>
      <c r="UXX22" s="99"/>
      <c r="UXY22" s="99"/>
      <c r="UXZ22" s="99"/>
      <c r="UYA22" s="99"/>
      <c r="UYB22" s="100"/>
      <c r="UYC22" s="99"/>
      <c r="UYD22" s="99"/>
      <c r="UYE22" s="99"/>
      <c r="UYF22" s="99"/>
      <c r="UYG22" s="100"/>
      <c r="UYH22" s="99"/>
      <c r="UYI22" s="99"/>
      <c r="UYJ22" s="99"/>
      <c r="UYK22" s="99"/>
      <c r="UYL22" s="100"/>
      <c r="UYM22" s="99"/>
      <c r="UYN22" s="99"/>
      <c r="UYO22" s="99"/>
      <c r="UYP22" s="99"/>
      <c r="UYQ22" s="100"/>
      <c r="UYR22" s="99"/>
      <c r="UYS22" s="99"/>
      <c r="UYT22" s="99"/>
      <c r="UYU22" s="99"/>
      <c r="UYV22" s="100"/>
      <c r="UYW22" s="99"/>
      <c r="UYX22" s="99"/>
      <c r="UYY22" s="99"/>
      <c r="UYZ22" s="99"/>
      <c r="UZA22" s="100"/>
      <c r="UZB22" s="99"/>
      <c r="UZC22" s="99"/>
      <c r="UZD22" s="99"/>
      <c r="UZE22" s="99"/>
      <c r="UZF22" s="100"/>
      <c r="UZG22" s="99"/>
      <c r="UZH22" s="99"/>
      <c r="UZI22" s="99"/>
      <c r="UZJ22" s="99"/>
      <c r="UZK22" s="100"/>
      <c r="UZL22" s="99"/>
      <c r="UZM22" s="99"/>
      <c r="UZN22" s="99"/>
      <c r="UZO22" s="99"/>
      <c r="UZP22" s="100"/>
      <c r="UZQ22" s="99"/>
      <c r="UZR22" s="99"/>
      <c r="UZS22" s="99"/>
      <c r="UZT22" s="99"/>
      <c r="UZU22" s="100"/>
      <c r="UZV22" s="99"/>
      <c r="UZW22" s="99"/>
      <c r="UZX22" s="99"/>
      <c r="UZY22" s="99"/>
      <c r="UZZ22" s="100"/>
      <c r="VAA22" s="99"/>
      <c r="VAB22" s="99"/>
      <c r="VAC22" s="99"/>
      <c r="VAD22" s="99"/>
      <c r="VAE22" s="100"/>
      <c r="VAF22" s="99"/>
      <c r="VAG22" s="99"/>
      <c r="VAH22" s="99"/>
      <c r="VAI22" s="99"/>
      <c r="VAJ22" s="100"/>
      <c r="VAK22" s="99"/>
      <c r="VAL22" s="99"/>
      <c r="VAM22" s="99"/>
      <c r="VAN22" s="99"/>
      <c r="VAO22" s="100"/>
      <c r="VAP22" s="99"/>
      <c r="VAQ22" s="99"/>
      <c r="VAR22" s="99"/>
      <c r="VAS22" s="99"/>
      <c r="VAT22" s="100"/>
      <c r="VAU22" s="99"/>
      <c r="VAV22" s="99"/>
      <c r="VAW22" s="99"/>
      <c r="VAX22" s="99"/>
      <c r="VAY22" s="100"/>
      <c r="VAZ22" s="99"/>
      <c r="VBA22" s="99"/>
      <c r="VBB22" s="99"/>
      <c r="VBC22" s="99"/>
      <c r="VBD22" s="100"/>
      <c r="VBE22" s="99"/>
      <c r="VBF22" s="99"/>
      <c r="VBG22" s="99"/>
      <c r="VBH22" s="99"/>
      <c r="VBI22" s="100"/>
      <c r="VBJ22" s="99"/>
      <c r="VBK22" s="99"/>
      <c r="VBL22" s="99"/>
      <c r="VBM22" s="99"/>
      <c r="VBN22" s="100"/>
      <c r="VBO22" s="99"/>
      <c r="VBP22" s="99"/>
      <c r="VBQ22" s="99"/>
      <c r="VBR22" s="99"/>
      <c r="VBS22" s="100"/>
      <c r="VBT22" s="99"/>
      <c r="VBU22" s="99"/>
      <c r="VBV22" s="99"/>
      <c r="VBW22" s="99"/>
      <c r="VBX22" s="100"/>
      <c r="VBY22" s="99"/>
      <c r="VBZ22" s="99"/>
      <c r="VCA22" s="99"/>
      <c r="VCB22" s="99"/>
      <c r="VCC22" s="100"/>
      <c r="VCD22" s="99"/>
      <c r="VCE22" s="99"/>
      <c r="VCF22" s="99"/>
      <c r="VCG22" s="99"/>
      <c r="VCH22" s="100"/>
      <c r="VCI22" s="99"/>
      <c r="VCJ22" s="99"/>
      <c r="VCK22" s="99"/>
      <c r="VCL22" s="99"/>
      <c r="VCM22" s="100"/>
      <c r="VCN22" s="99"/>
      <c r="VCO22" s="99"/>
      <c r="VCP22" s="99"/>
      <c r="VCQ22" s="99"/>
      <c r="VCR22" s="100"/>
      <c r="VCS22" s="99"/>
      <c r="VCT22" s="99"/>
      <c r="VCU22" s="99"/>
      <c r="VCV22" s="99"/>
      <c r="VCW22" s="100"/>
      <c r="VCX22" s="99"/>
      <c r="VCY22" s="99"/>
      <c r="VCZ22" s="99"/>
      <c r="VDA22" s="99"/>
      <c r="VDB22" s="100"/>
      <c r="VDC22" s="99"/>
      <c r="VDD22" s="99"/>
      <c r="VDE22" s="99"/>
      <c r="VDF22" s="99"/>
      <c r="VDG22" s="100"/>
      <c r="VDH22" s="99"/>
      <c r="VDI22" s="99"/>
      <c r="VDJ22" s="99"/>
      <c r="VDK22" s="99"/>
      <c r="VDL22" s="100"/>
      <c r="VDM22" s="99"/>
      <c r="VDN22" s="99"/>
      <c r="VDO22" s="99"/>
      <c r="VDP22" s="99"/>
      <c r="VDQ22" s="100"/>
      <c r="VDR22" s="99"/>
      <c r="VDS22" s="99"/>
      <c r="VDT22" s="99"/>
      <c r="VDU22" s="99"/>
      <c r="VDV22" s="100"/>
      <c r="VDW22" s="99"/>
      <c r="VDX22" s="99"/>
      <c r="VDY22" s="99"/>
      <c r="VDZ22" s="99"/>
      <c r="VEA22" s="100"/>
      <c r="VEB22" s="99"/>
      <c r="VEC22" s="99"/>
      <c r="VED22" s="99"/>
      <c r="VEE22" s="99"/>
      <c r="VEF22" s="100"/>
      <c r="VEG22" s="99"/>
      <c r="VEH22" s="99"/>
      <c r="VEI22" s="99"/>
      <c r="VEJ22" s="99"/>
      <c r="VEK22" s="100"/>
      <c r="VEL22" s="99"/>
      <c r="VEM22" s="99"/>
      <c r="VEN22" s="99"/>
      <c r="VEO22" s="99"/>
      <c r="VEP22" s="100"/>
      <c r="VEQ22" s="99"/>
      <c r="VER22" s="99"/>
      <c r="VES22" s="99"/>
      <c r="VET22" s="99"/>
      <c r="VEU22" s="100"/>
      <c r="VEV22" s="99"/>
      <c r="VEW22" s="99"/>
      <c r="VEX22" s="99"/>
      <c r="VEY22" s="99"/>
      <c r="VEZ22" s="100"/>
      <c r="VFA22" s="99"/>
      <c r="VFB22" s="99"/>
      <c r="VFC22" s="99"/>
      <c r="VFD22" s="99"/>
      <c r="VFE22" s="100"/>
      <c r="VFF22" s="99"/>
      <c r="VFG22" s="99"/>
      <c r="VFH22" s="99"/>
      <c r="VFI22" s="99"/>
      <c r="VFJ22" s="100"/>
      <c r="VFK22" s="99"/>
      <c r="VFL22" s="99"/>
      <c r="VFM22" s="99"/>
      <c r="VFN22" s="99"/>
      <c r="VFO22" s="100"/>
      <c r="VFP22" s="99"/>
      <c r="VFQ22" s="99"/>
      <c r="VFR22" s="99"/>
      <c r="VFS22" s="99"/>
      <c r="VFT22" s="100"/>
      <c r="VFU22" s="99"/>
      <c r="VFV22" s="99"/>
      <c r="VFW22" s="99"/>
      <c r="VFX22" s="99"/>
      <c r="VFY22" s="100"/>
      <c r="VFZ22" s="99"/>
      <c r="VGA22" s="99"/>
      <c r="VGB22" s="99"/>
      <c r="VGC22" s="99"/>
      <c r="VGD22" s="100"/>
      <c r="VGE22" s="99"/>
      <c r="VGF22" s="99"/>
      <c r="VGG22" s="99"/>
      <c r="VGH22" s="99"/>
      <c r="VGI22" s="100"/>
      <c r="VGJ22" s="99"/>
      <c r="VGK22" s="99"/>
      <c r="VGL22" s="99"/>
      <c r="VGM22" s="99"/>
      <c r="VGN22" s="100"/>
      <c r="VGO22" s="99"/>
      <c r="VGP22" s="99"/>
      <c r="VGQ22" s="99"/>
      <c r="VGR22" s="99"/>
      <c r="VGS22" s="100"/>
      <c r="VGT22" s="99"/>
      <c r="VGU22" s="99"/>
      <c r="VGV22" s="99"/>
      <c r="VGW22" s="99"/>
      <c r="VGX22" s="100"/>
      <c r="VGY22" s="99"/>
      <c r="VGZ22" s="99"/>
      <c r="VHA22" s="99"/>
      <c r="VHB22" s="99"/>
      <c r="VHC22" s="100"/>
      <c r="VHD22" s="99"/>
      <c r="VHE22" s="99"/>
      <c r="VHF22" s="99"/>
      <c r="VHG22" s="99"/>
      <c r="VHH22" s="100"/>
      <c r="VHI22" s="99"/>
      <c r="VHJ22" s="99"/>
      <c r="VHK22" s="99"/>
      <c r="VHL22" s="99"/>
      <c r="VHM22" s="100"/>
      <c r="VHN22" s="99"/>
      <c r="VHO22" s="99"/>
      <c r="VHP22" s="99"/>
      <c r="VHQ22" s="99"/>
      <c r="VHR22" s="100"/>
      <c r="VHS22" s="99"/>
      <c r="VHT22" s="99"/>
      <c r="VHU22" s="99"/>
      <c r="VHV22" s="99"/>
      <c r="VHW22" s="100"/>
      <c r="VHX22" s="99"/>
      <c r="VHY22" s="99"/>
      <c r="VHZ22" s="99"/>
      <c r="VIA22" s="99"/>
      <c r="VIB22" s="100"/>
      <c r="VIC22" s="99"/>
      <c r="VID22" s="99"/>
      <c r="VIE22" s="99"/>
      <c r="VIF22" s="99"/>
      <c r="VIG22" s="100"/>
      <c r="VIH22" s="99"/>
      <c r="VII22" s="99"/>
      <c r="VIJ22" s="99"/>
      <c r="VIK22" s="99"/>
      <c r="VIL22" s="100"/>
      <c r="VIM22" s="99"/>
      <c r="VIN22" s="99"/>
      <c r="VIO22" s="99"/>
      <c r="VIP22" s="99"/>
      <c r="VIQ22" s="100"/>
      <c r="VIR22" s="99"/>
      <c r="VIS22" s="99"/>
      <c r="VIT22" s="99"/>
      <c r="VIU22" s="99"/>
      <c r="VIV22" s="100"/>
      <c r="VIW22" s="99"/>
      <c r="VIX22" s="99"/>
      <c r="VIY22" s="99"/>
      <c r="VIZ22" s="99"/>
      <c r="VJA22" s="100"/>
      <c r="VJB22" s="99"/>
      <c r="VJC22" s="99"/>
      <c r="VJD22" s="99"/>
      <c r="VJE22" s="99"/>
      <c r="VJF22" s="100"/>
      <c r="VJG22" s="99"/>
      <c r="VJH22" s="99"/>
      <c r="VJI22" s="99"/>
      <c r="VJJ22" s="99"/>
      <c r="VJK22" s="100"/>
      <c r="VJL22" s="99"/>
      <c r="VJM22" s="99"/>
      <c r="VJN22" s="99"/>
      <c r="VJO22" s="99"/>
      <c r="VJP22" s="100"/>
      <c r="VJQ22" s="99"/>
      <c r="VJR22" s="99"/>
      <c r="VJS22" s="99"/>
      <c r="VJT22" s="99"/>
      <c r="VJU22" s="100"/>
      <c r="VJV22" s="99"/>
      <c r="VJW22" s="99"/>
      <c r="VJX22" s="99"/>
      <c r="VJY22" s="99"/>
      <c r="VJZ22" s="100"/>
      <c r="VKA22" s="99"/>
      <c r="VKB22" s="99"/>
      <c r="VKC22" s="99"/>
      <c r="VKD22" s="99"/>
      <c r="VKE22" s="100"/>
      <c r="VKF22" s="99"/>
      <c r="VKG22" s="99"/>
      <c r="VKH22" s="99"/>
      <c r="VKI22" s="99"/>
      <c r="VKJ22" s="100"/>
      <c r="VKK22" s="99"/>
      <c r="VKL22" s="99"/>
      <c r="VKM22" s="99"/>
      <c r="VKN22" s="99"/>
      <c r="VKO22" s="100"/>
      <c r="VKP22" s="99"/>
      <c r="VKQ22" s="99"/>
      <c r="VKR22" s="99"/>
      <c r="VKS22" s="99"/>
      <c r="VKT22" s="100"/>
      <c r="VKU22" s="99"/>
      <c r="VKV22" s="99"/>
      <c r="VKW22" s="99"/>
      <c r="VKX22" s="99"/>
      <c r="VKY22" s="100"/>
      <c r="VKZ22" s="99"/>
      <c r="VLA22" s="99"/>
      <c r="VLB22" s="99"/>
      <c r="VLC22" s="99"/>
      <c r="VLD22" s="100"/>
      <c r="VLE22" s="99"/>
      <c r="VLF22" s="99"/>
      <c r="VLG22" s="99"/>
      <c r="VLH22" s="99"/>
      <c r="VLI22" s="100"/>
      <c r="VLJ22" s="99"/>
      <c r="VLK22" s="99"/>
      <c r="VLL22" s="99"/>
      <c r="VLM22" s="99"/>
      <c r="VLN22" s="100"/>
      <c r="VLO22" s="99"/>
      <c r="VLP22" s="99"/>
      <c r="VLQ22" s="99"/>
      <c r="VLR22" s="99"/>
      <c r="VLS22" s="100"/>
      <c r="VLT22" s="99"/>
      <c r="VLU22" s="99"/>
      <c r="VLV22" s="99"/>
      <c r="VLW22" s="99"/>
      <c r="VLX22" s="100"/>
      <c r="VLY22" s="99"/>
      <c r="VLZ22" s="99"/>
      <c r="VMA22" s="99"/>
      <c r="VMB22" s="99"/>
      <c r="VMC22" s="100"/>
      <c r="VMD22" s="99"/>
      <c r="VME22" s="99"/>
      <c r="VMF22" s="99"/>
      <c r="VMG22" s="99"/>
      <c r="VMH22" s="100"/>
      <c r="VMI22" s="99"/>
      <c r="VMJ22" s="99"/>
      <c r="VMK22" s="99"/>
      <c r="VML22" s="99"/>
      <c r="VMM22" s="100"/>
      <c r="VMN22" s="99"/>
      <c r="VMO22" s="99"/>
      <c r="VMP22" s="99"/>
      <c r="VMQ22" s="99"/>
      <c r="VMR22" s="100"/>
      <c r="VMS22" s="99"/>
      <c r="VMT22" s="99"/>
      <c r="VMU22" s="99"/>
      <c r="VMV22" s="99"/>
      <c r="VMW22" s="100"/>
      <c r="VMX22" s="99"/>
      <c r="VMY22" s="99"/>
      <c r="VMZ22" s="99"/>
      <c r="VNA22" s="99"/>
      <c r="VNB22" s="100"/>
      <c r="VNC22" s="99"/>
      <c r="VND22" s="99"/>
      <c r="VNE22" s="99"/>
      <c r="VNF22" s="99"/>
      <c r="VNG22" s="100"/>
      <c r="VNH22" s="99"/>
      <c r="VNI22" s="99"/>
      <c r="VNJ22" s="99"/>
      <c r="VNK22" s="99"/>
      <c r="VNL22" s="100"/>
      <c r="VNM22" s="99"/>
      <c r="VNN22" s="99"/>
      <c r="VNO22" s="99"/>
      <c r="VNP22" s="99"/>
      <c r="VNQ22" s="100"/>
      <c r="VNR22" s="99"/>
      <c r="VNS22" s="99"/>
      <c r="VNT22" s="99"/>
      <c r="VNU22" s="99"/>
      <c r="VNV22" s="100"/>
      <c r="VNW22" s="99"/>
      <c r="VNX22" s="99"/>
      <c r="VNY22" s="99"/>
      <c r="VNZ22" s="99"/>
      <c r="VOA22" s="100"/>
      <c r="VOB22" s="99"/>
      <c r="VOC22" s="99"/>
      <c r="VOD22" s="99"/>
      <c r="VOE22" s="99"/>
      <c r="VOF22" s="100"/>
      <c r="VOG22" s="99"/>
      <c r="VOH22" s="99"/>
      <c r="VOI22" s="99"/>
      <c r="VOJ22" s="99"/>
      <c r="VOK22" s="100"/>
      <c r="VOL22" s="99"/>
      <c r="VOM22" s="99"/>
      <c r="VON22" s="99"/>
      <c r="VOO22" s="99"/>
      <c r="VOP22" s="100"/>
      <c r="VOQ22" s="99"/>
      <c r="VOR22" s="99"/>
      <c r="VOS22" s="99"/>
      <c r="VOT22" s="99"/>
      <c r="VOU22" s="100"/>
      <c r="VOV22" s="99"/>
      <c r="VOW22" s="99"/>
      <c r="VOX22" s="99"/>
      <c r="VOY22" s="99"/>
      <c r="VOZ22" s="100"/>
      <c r="VPA22" s="99"/>
      <c r="VPB22" s="99"/>
      <c r="VPC22" s="99"/>
      <c r="VPD22" s="99"/>
      <c r="VPE22" s="100"/>
      <c r="VPF22" s="99"/>
      <c r="VPG22" s="99"/>
      <c r="VPH22" s="99"/>
      <c r="VPI22" s="99"/>
      <c r="VPJ22" s="100"/>
      <c r="VPK22" s="99"/>
      <c r="VPL22" s="99"/>
      <c r="VPM22" s="99"/>
      <c r="VPN22" s="99"/>
      <c r="VPO22" s="100"/>
      <c r="VPP22" s="99"/>
      <c r="VPQ22" s="99"/>
      <c r="VPR22" s="99"/>
      <c r="VPS22" s="99"/>
      <c r="VPT22" s="100"/>
      <c r="VPU22" s="99"/>
      <c r="VPV22" s="99"/>
      <c r="VPW22" s="99"/>
      <c r="VPX22" s="99"/>
      <c r="VPY22" s="100"/>
      <c r="VPZ22" s="99"/>
      <c r="VQA22" s="99"/>
      <c r="VQB22" s="99"/>
      <c r="VQC22" s="99"/>
      <c r="VQD22" s="100"/>
      <c r="VQE22" s="99"/>
      <c r="VQF22" s="99"/>
      <c r="VQG22" s="99"/>
      <c r="VQH22" s="99"/>
      <c r="VQI22" s="100"/>
      <c r="VQJ22" s="99"/>
      <c r="VQK22" s="99"/>
      <c r="VQL22" s="99"/>
      <c r="VQM22" s="99"/>
      <c r="VQN22" s="100"/>
      <c r="VQO22" s="99"/>
      <c r="VQP22" s="99"/>
      <c r="VQQ22" s="99"/>
      <c r="VQR22" s="99"/>
      <c r="VQS22" s="100"/>
      <c r="VQT22" s="99"/>
      <c r="VQU22" s="99"/>
      <c r="VQV22" s="99"/>
      <c r="VQW22" s="99"/>
      <c r="VQX22" s="100"/>
      <c r="VQY22" s="99"/>
      <c r="VQZ22" s="99"/>
      <c r="VRA22" s="99"/>
      <c r="VRB22" s="99"/>
      <c r="VRC22" s="100"/>
      <c r="VRD22" s="99"/>
      <c r="VRE22" s="99"/>
      <c r="VRF22" s="99"/>
      <c r="VRG22" s="99"/>
      <c r="VRH22" s="100"/>
      <c r="VRI22" s="99"/>
      <c r="VRJ22" s="99"/>
      <c r="VRK22" s="99"/>
      <c r="VRL22" s="99"/>
      <c r="VRM22" s="100"/>
      <c r="VRN22" s="99"/>
      <c r="VRO22" s="99"/>
      <c r="VRP22" s="99"/>
      <c r="VRQ22" s="99"/>
      <c r="VRR22" s="100"/>
      <c r="VRS22" s="99"/>
      <c r="VRT22" s="99"/>
      <c r="VRU22" s="99"/>
      <c r="VRV22" s="99"/>
      <c r="VRW22" s="100"/>
      <c r="VRX22" s="99"/>
      <c r="VRY22" s="99"/>
      <c r="VRZ22" s="99"/>
      <c r="VSA22" s="99"/>
      <c r="VSB22" s="100"/>
      <c r="VSC22" s="99"/>
      <c r="VSD22" s="99"/>
      <c r="VSE22" s="99"/>
      <c r="VSF22" s="99"/>
      <c r="VSG22" s="100"/>
      <c r="VSH22" s="99"/>
      <c r="VSI22" s="99"/>
      <c r="VSJ22" s="99"/>
      <c r="VSK22" s="99"/>
      <c r="VSL22" s="100"/>
      <c r="VSM22" s="99"/>
      <c r="VSN22" s="99"/>
      <c r="VSO22" s="99"/>
      <c r="VSP22" s="99"/>
      <c r="VSQ22" s="100"/>
      <c r="VSR22" s="99"/>
      <c r="VSS22" s="99"/>
      <c r="VST22" s="99"/>
      <c r="VSU22" s="99"/>
      <c r="VSV22" s="100"/>
      <c r="VSW22" s="99"/>
      <c r="VSX22" s="99"/>
      <c r="VSY22" s="99"/>
      <c r="VSZ22" s="99"/>
      <c r="VTA22" s="100"/>
      <c r="VTB22" s="99"/>
      <c r="VTC22" s="99"/>
      <c r="VTD22" s="99"/>
      <c r="VTE22" s="99"/>
      <c r="VTF22" s="100"/>
      <c r="VTG22" s="99"/>
      <c r="VTH22" s="99"/>
      <c r="VTI22" s="99"/>
      <c r="VTJ22" s="99"/>
      <c r="VTK22" s="100"/>
      <c r="VTL22" s="99"/>
      <c r="VTM22" s="99"/>
      <c r="VTN22" s="99"/>
      <c r="VTO22" s="99"/>
      <c r="VTP22" s="100"/>
      <c r="VTQ22" s="99"/>
      <c r="VTR22" s="99"/>
      <c r="VTS22" s="99"/>
      <c r="VTT22" s="99"/>
      <c r="VTU22" s="100"/>
      <c r="VTV22" s="99"/>
      <c r="VTW22" s="99"/>
      <c r="VTX22" s="99"/>
      <c r="VTY22" s="99"/>
      <c r="VTZ22" s="100"/>
      <c r="VUA22" s="99"/>
      <c r="VUB22" s="99"/>
      <c r="VUC22" s="99"/>
      <c r="VUD22" s="99"/>
      <c r="VUE22" s="100"/>
      <c r="VUF22" s="99"/>
      <c r="VUG22" s="99"/>
      <c r="VUH22" s="99"/>
      <c r="VUI22" s="99"/>
      <c r="VUJ22" s="100"/>
      <c r="VUK22" s="99"/>
      <c r="VUL22" s="99"/>
      <c r="VUM22" s="99"/>
      <c r="VUN22" s="99"/>
      <c r="VUO22" s="100"/>
      <c r="VUP22" s="99"/>
      <c r="VUQ22" s="99"/>
      <c r="VUR22" s="99"/>
      <c r="VUS22" s="99"/>
      <c r="VUT22" s="100"/>
      <c r="VUU22" s="99"/>
      <c r="VUV22" s="99"/>
      <c r="VUW22" s="99"/>
      <c r="VUX22" s="99"/>
      <c r="VUY22" s="100"/>
      <c r="VUZ22" s="99"/>
      <c r="VVA22" s="99"/>
      <c r="VVB22" s="99"/>
      <c r="VVC22" s="99"/>
      <c r="VVD22" s="100"/>
      <c r="VVE22" s="99"/>
      <c r="VVF22" s="99"/>
      <c r="VVG22" s="99"/>
      <c r="VVH22" s="99"/>
      <c r="VVI22" s="100"/>
      <c r="VVJ22" s="99"/>
      <c r="VVK22" s="99"/>
      <c r="VVL22" s="99"/>
      <c r="VVM22" s="99"/>
      <c r="VVN22" s="100"/>
      <c r="VVO22" s="99"/>
      <c r="VVP22" s="99"/>
      <c r="VVQ22" s="99"/>
      <c r="VVR22" s="99"/>
      <c r="VVS22" s="100"/>
      <c r="VVT22" s="99"/>
      <c r="VVU22" s="99"/>
      <c r="VVV22" s="99"/>
      <c r="VVW22" s="99"/>
      <c r="VVX22" s="100"/>
      <c r="VVY22" s="99"/>
      <c r="VVZ22" s="99"/>
      <c r="VWA22" s="99"/>
      <c r="VWB22" s="99"/>
      <c r="VWC22" s="100"/>
      <c r="VWD22" s="99"/>
      <c r="VWE22" s="99"/>
      <c r="VWF22" s="99"/>
      <c r="VWG22" s="99"/>
      <c r="VWH22" s="100"/>
      <c r="VWI22" s="99"/>
      <c r="VWJ22" s="99"/>
      <c r="VWK22" s="99"/>
      <c r="VWL22" s="99"/>
      <c r="VWM22" s="100"/>
      <c r="VWN22" s="99"/>
      <c r="VWO22" s="99"/>
      <c r="VWP22" s="99"/>
      <c r="VWQ22" s="99"/>
      <c r="VWR22" s="100"/>
      <c r="VWS22" s="99"/>
      <c r="VWT22" s="99"/>
      <c r="VWU22" s="99"/>
      <c r="VWV22" s="99"/>
      <c r="VWW22" s="100"/>
      <c r="VWX22" s="99"/>
      <c r="VWY22" s="99"/>
      <c r="VWZ22" s="99"/>
      <c r="VXA22" s="99"/>
      <c r="VXB22" s="100"/>
      <c r="VXC22" s="99"/>
      <c r="VXD22" s="99"/>
      <c r="VXE22" s="99"/>
      <c r="VXF22" s="99"/>
      <c r="VXG22" s="100"/>
      <c r="VXH22" s="99"/>
      <c r="VXI22" s="99"/>
      <c r="VXJ22" s="99"/>
      <c r="VXK22" s="99"/>
      <c r="VXL22" s="100"/>
      <c r="VXM22" s="99"/>
      <c r="VXN22" s="99"/>
      <c r="VXO22" s="99"/>
      <c r="VXP22" s="99"/>
      <c r="VXQ22" s="100"/>
      <c r="VXR22" s="99"/>
      <c r="VXS22" s="99"/>
      <c r="VXT22" s="99"/>
      <c r="VXU22" s="99"/>
      <c r="VXV22" s="100"/>
      <c r="VXW22" s="99"/>
      <c r="VXX22" s="99"/>
      <c r="VXY22" s="99"/>
      <c r="VXZ22" s="99"/>
      <c r="VYA22" s="100"/>
      <c r="VYB22" s="99"/>
      <c r="VYC22" s="99"/>
      <c r="VYD22" s="99"/>
      <c r="VYE22" s="99"/>
      <c r="VYF22" s="100"/>
      <c r="VYG22" s="99"/>
      <c r="VYH22" s="99"/>
      <c r="VYI22" s="99"/>
      <c r="VYJ22" s="99"/>
      <c r="VYK22" s="100"/>
      <c r="VYL22" s="99"/>
      <c r="VYM22" s="99"/>
      <c r="VYN22" s="99"/>
      <c r="VYO22" s="99"/>
      <c r="VYP22" s="100"/>
      <c r="VYQ22" s="99"/>
      <c r="VYR22" s="99"/>
      <c r="VYS22" s="99"/>
      <c r="VYT22" s="99"/>
      <c r="VYU22" s="100"/>
      <c r="VYV22" s="99"/>
      <c r="VYW22" s="99"/>
      <c r="VYX22" s="99"/>
      <c r="VYY22" s="99"/>
      <c r="VYZ22" s="100"/>
      <c r="VZA22" s="99"/>
      <c r="VZB22" s="99"/>
      <c r="VZC22" s="99"/>
      <c r="VZD22" s="99"/>
      <c r="VZE22" s="100"/>
      <c r="VZF22" s="99"/>
      <c r="VZG22" s="99"/>
      <c r="VZH22" s="99"/>
      <c r="VZI22" s="99"/>
      <c r="VZJ22" s="100"/>
      <c r="VZK22" s="99"/>
      <c r="VZL22" s="99"/>
      <c r="VZM22" s="99"/>
      <c r="VZN22" s="99"/>
      <c r="VZO22" s="100"/>
      <c r="VZP22" s="99"/>
      <c r="VZQ22" s="99"/>
      <c r="VZR22" s="99"/>
      <c r="VZS22" s="99"/>
      <c r="VZT22" s="100"/>
      <c r="VZU22" s="99"/>
      <c r="VZV22" s="99"/>
      <c r="VZW22" s="99"/>
      <c r="VZX22" s="99"/>
      <c r="VZY22" s="100"/>
      <c r="VZZ22" s="99"/>
      <c r="WAA22" s="99"/>
      <c r="WAB22" s="99"/>
      <c r="WAC22" s="99"/>
      <c r="WAD22" s="100"/>
      <c r="WAE22" s="99"/>
      <c r="WAF22" s="99"/>
      <c r="WAG22" s="99"/>
      <c r="WAH22" s="99"/>
      <c r="WAI22" s="100"/>
      <c r="WAJ22" s="99"/>
      <c r="WAK22" s="99"/>
      <c r="WAL22" s="99"/>
      <c r="WAM22" s="99"/>
      <c r="WAN22" s="100"/>
      <c r="WAO22" s="99"/>
      <c r="WAP22" s="99"/>
      <c r="WAQ22" s="99"/>
      <c r="WAR22" s="99"/>
      <c r="WAS22" s="100"/>
      <c r="WAT22" s="99"/>
      <c r="WAU22" s="99"/>
      <c r="WAV22" s="99"/>
      <c r="WAW22" s="99"/>
      <c r="WAX22" s="100"/>
      <c r="WAY22" s="99"/>
      <c r="WAZ22" s="99"/>
      <c r="WBA22" s="99"/>
      <c r="WBB22" s="99"/>
      <c r="WBC22" s="100"/>
      <c r="WBD22" s="99"/>
      <c r="WBE22" s="99"/>
      <c r="WBF22" s="99"/>
      <c r="WBG22" s="99"/>
      <c r="WBH22" s="100"/>
      <c r="WBI22" s="99"/>
      <c r="WBJ22" s="99"/>
      <c r="WBK22" s="99"/>
      <c r="WBL22" s="99"/>
      <c r="WBM22" s="100"/>
      <c r="WBN22" s="99"/>
      <c r="WBO22" s="99"/>
      <c r="WBP22" s="99"/>
      <c r="WBQ22" s="99"/>
      <c r="WBR22" s="100"/>
      <c r="WBS22" s="99"/>
      <c r="WBT22" s="99"/>
      <c r="WBU22" s="99"/>
      <c r="WBV22" s="99"/>
      <c r="WBW22" s="100"/>
      <c r="WBX22" s="99"/>
      <c r="WBY22" s="99"/>
      <c r="WBZ22" s="99"/>
      <c r="WCA22" s="99"/>
      <c r="WCB22" s="100"/>
      <c r="WCC22" s="99"/>
      <c r="WCD22" s="99"/>
      <c r="WCE22" s="99"/>
      <c r="WCF22" s="99"/>
      <c r="WCG22" s="100"/>
      <c r="WCH22" s="99"/>
      <c r="WCI22" s="99"/>
      <c r="WCJ22" s="99"/>
      <c r="WCK22" s="99"/>
      <c r="WCL22" s="100"/>
      <c r="WCM22" s="99"/>
      <c r="WCN22" s="99"/>
      <c r="WCO22" s="99"/>
      <c r="WCP22" s="99"/>
      <c r="WCQ22" s="100"/>
      <c r="WCR22" s="99"/>
      <c r="WCS22" s="99"/>
      <c r="WCT22" s="99"/>
      <c r="WCU22" s="99"/>
      <c r="WCV22" s="100"/>
      <c r="WCW22" s="99"/>
      <c r="WCX22" s="99"/>
      <c r="WCY22" s="99"/>
      <c r="WCZ22" s="99"/>
      <c r="WDA22" s="100"/>
      <c r="WDB22" s="99"/>
      <c r="WDC22" s="99"/>
      <c r="WDD22" s="99"/>
      <c r="WDE22" s="99"/>
      <c r="WDF22" s="100"/>
      <c r="WDG22" s="99"/>
      <c r="WDH22" s="99"/>
      <c r="WDI22" s="99"/>
      <c r="WDJ22" s="99"/>
      <c r="WDK22" s="100"/>
      <c r="WDL22" s="99"/>
      <c r="WDM22" s="99"/>
      <c r="WDN22" s="99"/>
      <c r="WDO22" s="99"/>
      <c r="WDP22" s="100"/>
      <c r="WDQ22" s="99"/>
      <c r="WDR22" s="99"/>
      <c r="WDS22" s="99"/>
      <c r="WDT22" s="99"/>
      <c r="WDU22" s="100"/>
      <c r="WDV22" s="99"/>
      <c r="WDW22" s="99"/>
      <c r="WDX22" s="99"/>
      <c r="WDY22" s="99"/>
      <c r="WDZ22" s="100"/>
      <c r="WEA22" s="99"/>
      <c r="WEB22" s="99"/>
      <c r="WEC22" s="99"/>
      <c r="WED22" s="99"/>
      <c r="WEE22" s="100"/>
      <c r="WEF22" s="99"/>
      <c r="WEG22" s="99"/>
      <c r="WEH22" s="99"/>
      <c r="WEI22" s="99"/>
      <c r="WEJ22" s="100"/>
      <c r="WEK22" s="99"/>
      <c r="WEL22" s="99"/>
      <c r="WEM22" s="99"/>
      <c r="WEN22" s="99"/>
      <c r="WEO22" s="100"/>
      <c r="WEP22" s="99"/>
      <c r="WEQ22" s="99"/>
      <c r="WER22" s="99"/>
      <c r="WES22" s="99"/>
      <c r="WET22" s="100"/>
      <c r="WEU22" s="99"/>
      <c r="WEV22" s="99"/>
      <c r="WEW22" s="99"/>
      <c r="WEX22" s="99"/>
      <c r="WEY22" s="100"/>
      <c r="WEZ22" s="99"/>
      <c r="WFA22" s="99"/>
      <c r="WFB22" s="99"/>
      <c r="WFC22" s="99"/>
      <c r="WFD22" s="100"/>
      <c r="WFE22" s="99"/>
      <c r="WFF22" s="99"/>
      <c r="WFG22" s="99"/>
      <c r="WFH22" s="99"/>
      <c r="WFI22" s="100"/>
      <c r="WFJ22" s="99"/>
      <c r="WFK22" s="99"/>
      <c r="WFL22" s="99"/>
      <c r="WFM22" s="99"/>
      <c r="WFN22" s="100"/>
      <c r="WFO22" s="99"/>
      <c r="WFP22" s="99"/>
      <c r="WFQ22" s="99"/>
      <c r="WFR22" s="99"/>
      <c r="WFS22" s="100"/>
      <c r="WFT22" s="99"/>
      <c r="WFU22" s="99"/>
      <c r="WFV22" s="99"/>
      <c r="WFW22" s="99"/>
      <c r="WFX22" s="100"/>
      <c r="WFY22" s="99"/>
      <c r="WFZ22" s="99"/>
      <c r="WGA22" s="99"/>
      <c r="WGB22" s="99"/>
      <c r="WGC22" s="100"/>
      <c r="WGD22" s="99"/>
      <c r="WGE22" s="99"/>
      <c r="WGF22" s="99"/>
      <c r="WGG22" s="99"/>
      <c r="WGH22" s="100"/>
      <c r="WGI22" s="99"/>
      <c r="WGJ22" s="99"/>
      <c r="WGK22" s="99"/>
      <c r="WGL22" s="99"/>
      <c r="WGM22" s="100"/>
      <c r="WGN22" s="99"/>
      <c r="WGO22" s="99"/>
      <c r="WGP22" s="99"/>
      <c r="WGQ22" s="99"/>
      <c r="WGR22" s="100"/>
      <c r="WGS22" s="99"/>
      <c r="WGT22" s="99"/>
      <c r="WGU22" s="99"/>
      <c r="WGV22" s="99"/>
      <c r="WGW22" s="100"/>
      <c r="WGX22" s="99"/>
      <c r="WGY22" s="99"/>
      <c r="WGZ22" s="99"/>
      <c r="WHA22" s="99"/>
      <c r="WHB22" s="100"/>
      <c r="WHC22" s="99"/>
      <c r="WHD22" s="99"/>
      <c r="WHE22" s="99"/>
      <c r="WHF22" s="99"/>
      <c r="WHG22" s="100"/>
      <c r="WHH22" s="99"/>
      <c r="WHI22" s="99"/>
      <c r="WHJ22" s="99"/>
      <c r="WHK22" s="99"/>
      <c r="WHL22" s="100"/>
      <c r="WHM22" s="99"/>
      <c r="WHN22" s="99"/>
      <c r="WHO22" s="99"/>
      <c r="WHP22" s="99"/>
      <c r="WHQ22" s="100"/>
      <c r="WHR22" s="99"/>
      <c r="WHS22" s="99"/>
      <c r="WHT22" s="99"/>
      <c r="WHU22" s="99"/>
      <c r="WHV22" s="100"/>
      <c r="WHW22" s="99"/>
      <c r="WHX22" s="99"/>
      <c r="WHY22" s="99"/>
      <c r="WHZ22" s="99"/>
      <c r="WIA22" s="100"/>
      <c r="WIB22" s="99"/>
      <c r="WIC22" s="99"/>
      <c r="WID22" s="99"/>
      <c r="WIE22" s="99"/>
      <c r="WIF22" s="100"/>
      <c r="WIG22" s="99"/>
      <c r="WIH22" s="99"/>
      <c r="WII22" s="99"/>
      <c r="WIJ22" s="99"/>
      <c r="WIK22" s="100"/>
      <c r="WIL22" s="99"/>
      <c r="WIM22" s="99"/>
      <c r="WIN22" s="99"/>
      <c r="WIO22" s="99"/>
      <c r="WIP22" s="100"/>
      <c r="WIQ22" s="99"/>
      <c r="WIR22" s="99"/>
      <c r="WIS22" s="99"/>
      <c r="WIT22" s="99"/>
      <c r="WIU22" s="100"/>
      <c r="WIV22" s="99"/>
      <c r="WIW22" s="99"/>
      <c r="WIX22" s="99"/>
      <c r="WIY22" s="99"/>
      <c r="WIZ22" s="100"/>
      <c r="WJA22" s="99"/>
      <c r="WJB22" s="99"/>
      <c r="WJC22" s="99"/>
      <c r="WJD22" s="99"/>
      <c r="WJE22" s="100"/>
      <c r="WJF22" s="99"/>
      <c r="WJG22" s="99"/>
      <c r="WJH22" s="99"/>
      <c r="WJI22" s="99"/>
      <c r="WJJ22" s="100"/>
      <c r="WJK22" s="99"/>
      <c r="WJL22" s="99"/>
      <c r="WJM22" s="99"/>
      <c r="WJN22" s="99"/>
      <c r="WJO22" s="100"/>
      <c r="WJP22" s="99"/>
      <c r="WJQ22" s="99"/>
      <c r="WJR22" s="99"/>
      <c r="WJS22" s="99"/>
      <c r="WJT22" s="100"/>
      <c r="WJU22" s="99"/>
      <c r="WJV22" s="99"/>
      <c r="WJW22" s="99"/>
      <c r="WJX22" s="99"/>
      <c r="WJY22" s="100"/>
      <c r="WJZ22" s="99"/>
      <c r="WKA22" s="99"/>
      <c r="WKB22" s="99"/>
      <c r="WKC22" s="99"/>
      <c r="WKD22" s="100"/>
      <c r="WKE22" s="99"/>
      <c r="WKF22" s="99"/>
      <c r="WKG22" s="99"/>
      <c r="WKH22" s="99"/>
      <c r="WKI22" s="100"/>
      <c r="WKJ22" s="99"/>
      <c r="WKK22" s="99"/>
      <c r="WKL22" s="99"/>
      <c r="WKM22" s="99"/>
      <c r="WKN22" s="100"/>
      <c r="WKO22" s="99"/>
      <c r="WKP22" s="99"/>
      <c r="WKQ22" s="99"/>
      <c r="WKR22" s="99"/>
      <c r="WKS22" s="100"/>
      <c r="WKT22" s="99"/>
      <c r="WKU22" s="99"/>
      <c r="WKV22" s="99"/>
      <c r="WKW22" s="99"/>
      <c r="WKX22" s="100"/>
      <c r="WKY22" s="99"/>
      <c r="WKZ22" s="99"/>
      <c r="WLA22" s="99"/>
      <c r="WLB22" s="99"/>
      <c r="WLC22" s="100"/>
      <c r="WLD22" s="99"/>
      <c r="WLE22" s="99"/>
      <c r="WLF22" s="99"/>
      <c r="WLG22" s="99"/>
      <c r="WLH22" s="100"/>
      <c r="WLI22" s="99"/>
      <c r="WLJ22" s="99"/>
      <c r="WLK22" s="99"/>
      <c r="WLL22" s="99"/>
      <c r="WLM22" s="100"/>
      <c r="WLN22" s="99"/>
      <c r="WLO22" s="99"/>
      <c r="WLP22" s="99"/>
      <c r="WLQ22" s="99"/>
      <c r="WLR22" s="100"/>
      <c r="WLS22" s="99"/>
      <c r="WLT22" s="99"/>
      <c r="WLU22" s="99"/>
      <c r="WLV22" s="99"/>
      <c r="WLW22" s="100"/>
      <c r="WLX22" s="99"/>
      <c r="WLY22" s="99"/>
      <c r="WLZ22" s="99"/>
      <c r="WMA22" s="99"/>
      <c r="WMB22" s="100"/>
      <c r="WMC22" s="99"/>
      <c r="WMD22" s="99"/>
      <c r="WME22" s="99"/>
      <c r="WMF22" s="99"/>
      <c r="WMG22" s="100"/>
      <c r="WMH22" s="99"/>
      <c r="WMI22" s="99"/>
      <c r="WMJ22" s="99"/>
      <c r="WMK22" s="99"/>
      <c r="WML22" s="100"/>
      <c r="WMM22" s="99"/>
      <c r="WMN22" s="99"/>
      <c r="WMO22" s="99"/>
      <c r="WMP22" s="99"/>
      <c r="WMQ22" s="100"/>
      <c r="WMR22" s="99"/>
      <c r="WMS22" s="99"/>
      <c r="WMT22" s="99"/>
      <c r="WMU22" s="99"/>
      <c r="WMV22" s="100"/>
      <c r="WMW22" s="99"/>
      <c r="WMX22" s="99"/>
      <c r="WMY22" s="99"/>
      <c r="WMZ22" s="99"/>
      <c r="WNA22" s="100"/>
      <c r="WNB22" s="99"/>
      <c r="WNC22" s="99"/>
      <c r="WND22" s="99"/>
      <c r="WNE22" s="99"/>
      <c r="WNF22" s="100"/>
      <c r="WNG22" s="99"/>
      <c r="WNH22" s="99"/>
      <c r="WNI22" s="99"/>
      <c r="WNJ22" s="99"/>
      <c r="WNK22" s="100"/>
      <c r="WNL22" s="99"/>
      <c r="WNM22" s="99"/>
      <c r="WNN22" s="99"/>
      <c r="WNO22" s="99"/>
      <c r="WNP22" s="100"/>
      <c r="WNQ22" s="99"/>
      <c r="WNR22" s="99"/>
      <c r="WNS22" s="99"/>
      <c r="WNT22" s="99"/>
      <c r="WNU22" s="100"/>
      <c r="WNV22" s="99"/>
      <c r="WNW22" s="99"/>
      <c r="WNX22" s="99"/>
      <c r="WNY22" s="99"/>
      <c r="WNZ22" s="100"/>
      <c r="WOA22" s="99"/>
      <c r="WOB22" s="99"/>
      <c r="WOC22" s="99"/>
      <c r="WOD22" s="99"/>
      <c r="WOE22" s="100"/>
      <c r="WOF22" s="99"/>
      <c r="WOG22" s="99"/>
      <c r="WOH22" s="99"/>
      <c r="WOI22" s="99"/>
      <c r="WOJ22" s="100"/>
      <c r="WOK22" s="99"/>
      <c r="WOL22" s="99"/>
      <c r="WOM22" s="99"/>
      <c r="WON22" s="99"/>
      <c r="WOO22" s="100"/>
      <c r="WOP22" s="99"/>
      <c r="WOQ22" s="99"/>
      <c r="WOR22" s="99"/>
      <c r="WOS22" s="99"/>
      <c r="WOT22" s="100"/>
      <c r="WOU22" s="99"/>
      <c r="WOV22" s="99"/>
      <c r="WOW22" s="99"/>
      <c r="WOX22" s="99"/>
      <c r="WOY22" s="100"/>
      <c r="WOZ22" s="99"/>
      <c r="WPA22" s="99"/>
      <c r="WPB22" s="99"/>
      <c r="WPC22" s="99"/>
      <c r="WPD22" s="100"/>
      <c r="WPE22" s="99"/>
      <c r="WPF22" s="99"/>
      <c r="WPG22" s="99"/>
      <c r="WPH22" s="99"/>
      <c r="WPI22" s="100"/>
      <c r="WPJ22" s="99"/>
      <c r="WPK22" s="99"/>
      <c r="WPL22" s="99"/>
      <c r="WPM22" s="99"/>
      <c r="WPN22" s="100"/>
      <c r="WPO22" s="99"/>
      <c r="WPP22" s="99"/>
      <c r="WPQ22" s="99"/>
      <c r="WPR22" s="99"/>
      <c r="WPS22" s="100"/>
      <c r="WPT22" s="99"/>
      <c r="WPU22" s="99"/>
      <c r="WPV22" s="99"/>
      <c r="WPW22" s="99"/>
      <c r="WPX22" s="100"/>
      <c r="WPY22" s="99"/>
      <c r="WPZ22" s="99"/>
      <c r="WQA22" s="99"/>
      <c r="WQB22" s="99"/>
      <c r="WQC22" s="100"/>
      <c r="WQD22" s="99"/>
      <c r="WQE22" s="99"/>
      <c r="WQF22" s="99"/>
      <c r="WQG22" s="99"/>
      <c r="WQH22" s="100"/>
      <c r="WQI22" s="99"/>
      <c r="WQJ22" s="99"/>
      <c r="WQK22" s="99"/>
      <c r="WQL22" s="99"/>
      <c r="WQM22" s="100"/>
      <c r="WQN22" s="99"/>
      <c r="WQO22" s="99"/>
      <c r="WQP22" s="99"/>
      <c r="WQQ22" s="99"/>
      <c r="WQR22" s="100"/>
      <c r="WQS22" s="99"/>
      <c r="WQT22" s="99"/>
      <c r="WQU22" s="99"/>
      <c r="WQV22" s="99"/>
      <c r="WQW22" s="100"/>
      <c r="WQX22" s="99"/>
      <c r="WQY22" s="99"/>
      <c r="WQZ22" s="99"/>
      <c r="WRA22" s="99"/>
      <c r="WRB22" s="100"/>
      <c r="WRC22" s="99"/>
      <c r="WRD22" s="99"/>
      <c r="WRE22" s="99"/>
      <c r="WRF22" s="99"/>
      <c r="WRG22" s="100"/>
      <c r="WRH22" s="99"/>
      <c r="WRI22" s="99"/>
      <c r="WRJ22" s="99"/>
      <c r="WRK22" s="99"/>
      <c r="WRL22" s="100"/>
      <c r="WRM22" s="99"/>
      <c r="WRN22" s="99"/>
      <c r="WRO22" s="99"/>
      <c r="WRP22" s="99"/>
      <c r="WRQ22" s="100"/>
      <c r="WRR22" s="99"/>
      <c r="WRS22" s="99"/>
      <c r="WRT22" s="99"/>
      <c r="WRU22" s="99"/>
      <c r="WRV22" s="100"/>
      <c r="WRW22" s="99"/>
      <c r="WRX22" s="99"/>
      <c r="WRY22" s="99"/>
      <c r="WRZ22" s="99"/>
      <c r="WSA22" s="100"/>
      <c r="WSB22" s="99"/>
      <c r="WSC22" s="99"/>
      <c r="WSD22" s="99"/>
      <c r="WSE22" s="99"/>
      <c r="WSF22" s="100"/>
      <c r="WSG22" s="99"/>
      <c r="WSH22" s="99"/>
      <c r="WSI22" s="99"/>
      <c r="WSJ22" s="99"/>
      <c r="WSK22" s="100"/>
      <c r="WSL22" s="99"/>
      <c r="WSM22" s="99"/>
      <c r="WSN22" s="99"/>
      <c r="WSO22" s="99"/>
      <c r="WSP22" s="100"/>
      <c r="WSQ22" s="99"/>
      <c r="WSR22" s="99"/>
      <c r="WSS22" s="99"/>
      <c r="WST22" s="99"/>
      <c r="WSU22" s="100"/>
      <c r="WSV22" s="99"/>
      <c r="WSW22" s="99"/>
      <c r="WSX22" s="99"/>
      <c r="WSY22" s="99"/>
      <c r="WSZ22" s="100"/>
      <c r="WTA22" s="99"/>
      <c r="WTB22" s="99"/>
      <c r="WTC22" s="99"/>
      <c r="WTD22" s="99"/>
      <c r="WTE22" s="100"/>
      <c r="WTF22" s="99"/>
      <c r="WTG22" s="99"/>
      <c r="WTH22" s="99"/>
      <c r="WTI22" s="99"/>
      <c r="WTJ22" s="100"/>
      <c r="WTK22" s="99"/>
      <c r="WTL22" s="99"/>
      <c r="WTM22" s="99"/>
      <c r="WTN22" s="99"/>
      <c r="WTO22" s="100"/>
      <c r="WTP22" s="99"/>
      <c r="WTQ22" s="99"/>
      <c r="WTR22" s="99"/>
      <c r="WTS22" s="99"/>
      <c r="WTT22" s="100"/>
      <c r="WTU22" s="99"/>
      <c r="WTV22" s="99"/>
      <c r="WTW22" s="99"/>
      <c r="WTX22" s="99"/>
      <c r="WTY22" s="100"/>
      <c r="WTZ22" s="99"/>
      <c r="WUA22" s="99"/>
      <c r="WUB22" s="99"/>
      <c r="WUC22" s="99"/>
      <c r="WUD22" s="100"/>
      <c r="WUE22" s="99"/>
      <c r="WUF22" s="99"/>
      <c r="WUG22" s="99"/>
      <c r="WUH22" s="99"/>
      <c r="WUI22" s="100"/>
      <c r="WUJ22" s="99"/>
      <c r="WUK22" s="99"/>
      <c r="WUL22" s="99"/>
      <c r="WUM22" s="99"/>
      <c r="WUN22" s="100"/>
      <c r="WUO22" s="99"/>
      <c r="WUP22" s="99"/>
      <c r="WUQ22" s="99"/>
      <c r="WUR22" s="99"/>
      <c r="WUS22" s="100"/>
      <c r="WUT22" s="99"/>
      <c r="WUU22" s="99"/>
      <c r="WUV22" s="99"/>
      <c r="WUW22" s="99"/>
      <c r="WUX22" s="100"/>
      <c r="WUY22" s="99"/>
      <c r="WUZ22" s="99"/>
      <c r="WVA22" s="99"/>
      <c r="WVB22" s="99"/>
      <c r="WVC22" s="100"/>
      <c r="WVD22" s="99"/>
      <c r="WVE22" s="99"/>
      <c r="WVF22" s="99"/>
      <c r="WVG22" s="99"/>
      <c r="WVH22" s="100"/>
      <c r="WVI22" s="99"/>
      <c r="WVJ22" s="99"/>
      <c r="WVK22" s="99"/>
      <c r="WVL22" s="99"/>
      <c r="WVM22" s="100"/>
      <c r="WVN22" s="99"/>
      <c r="WVO22" s="99"/>
      <c r="WVP22" s="99"/>
      <c r="WVQ22" s="99"/>
      <c r="WVR22" s="100"/>
      <c r="WVS22" s="99"/>
      <c r="WVT22" s="99"/>
      <c r="WVU22" s="99"/>
      <c r="WVV22" s="99"/>
      <c r="WVW22" s="100"/>
      <c r="WVX22" s="99"/>
      <c r="WVY22" s="99"/>
      <c r="WVZ22" s="99"/>
      <c r="WWA22" s="99"/>
      <c r="WWB22" s="100"/>
      <c r="WWC22" s="99"/>
      <c r="WWD22" s="99"/>
      <c r="WWE22" s="99"/>
      <c r="WWF22" s="99"/>
      <c r="WWG22" s="100"/>
      <c r="WWH22" s="99"/>
      <c r="WWI22" s="99"/>
      <c r="WWJ22" s="99"/>
      <c r="WWK22" s="99"/>
      <c r="WWL22" s="100"/>
      <c r="WWM22" s="99"/>
      <c r="WWN22" s="99"/>
      <c r="WWO22" s="99"/>
      <c r="WWP22" s="99"/>
      <c r="WWQ22" s="100"/>
      <c r="WWR22" s="99"/>
      <c r="WWS22" s="99"/>
      <c r="WWT22" s="99"/>
      <c r="WWU22" s="99"/>
      <c r="WWV22" s="100"/>
      <c r="WWW22" s="99"/>
      <c r="WWX22" s="99"/>
      <c r="WWY22" s="99"/>
      <c r="WWZ22" s="99"/>
      <c r="WXA22" s="100"/>
      <c r="WXB22" s="99"/>
      <c r="WXC22" s="99"/>
      <c r="WXD22" s="99"/>
      <c r="WXE22" s="99"/>
      <c r="WXF22" s="100"/>
      <c r="WXG22" s="99"/>
      <c r="WXH22" s="99"/>
      <c r="WXI22" s="99"/>
      <c r="WXJ22" s="99"/>
      <c r="WXK22" s="100"/>
      <c r="WXL22" s="99"/>
      <c r="WXM22" s="99"/>
      <c r="WXN22" s="99"/>
      <c r="WXO22" s="99"/>
      <c r="WXP22" s="100"/>
      <c r="WXQ22" s="99"/>
      <c r="WXR22" s="99"/>
      <c r="WXS22" s="99"/>
      <c r="WXT22" s="99"/>
      <c r="WXU22" s="100"/>
      <c r="WXV22" s="99"/>
      <c r="WXW22" s="99"/>
      <c r="WXX22" s="99"/>
      <c r="WXY22" s="99"/>
      <c r="WXZ22" s="100"/>
      <c r="WYA22" s="99"/>
      <c r="WYB22" s="99"/>
      <c r="WYC22" s="99"/>
      <c r="WYD22" s="99"/>
      <c r="WYE22" s="100"/>
      <c r="WYF22" s="99"/>
      <c r="WYG22" s="99"/>
      <c r="WYH22" s="99"/>
      <c r="WYI22" s="99"/>
      <c r="WYJ22" s="100"/>
      <c r="WYK22" s="99"/>
      <c r="WYL22" s="99"/>
      <c r="WYM22" s="99"/>
      <c r="WYN22" s="99"/>
      <c r="WYO22" s="100"/>
      <c r="WYP22" s="99"/>
      <c r="WYQ22" s="99"/>
      <c r="WYR22" s="99"/>
      <c r="WYS22" s="99"/>
      <c r="WYT22" s="100"/>
      <c r="WYU22" s="99"/>
      <c r="WYV22" s="99"/>
      <c r="WYW22" s="99"/>
      <c r="WYX22" s="99"/>
      <c r="WYY22" s="100"/>
      <c r="WYZ22" s="99"/>
      <c r="WZA22" s="99"/>
      <c r="WZB22" s="99"/>
      <c r="WZC22" s="99"/>
      <c r="WZD22" s="100"/>
      <c r="WZE22" s="99"/>
      <c r="WZF22" s="99"/>
      <c r="WZG22" s="99"/>
      <c r="WZH22" s="99"/>
      <c r="WZI22" s="100"/>
      <c r="WZJ22" s="99"/>
      <c r="WZK22" s="99"/>
      <c r="WZL22" s="99"/>
      <c r="WZM22" s="99"/>
      <c r="WZN22" s="100"/>
      <c r="WZO22" s="99"/>
      <c r="WZP22" s="99"/>
      <c r="WZQ22" s="99"/>
      <c r="WZR22" s="99"/>
      <c r="WZS22" s="100"/>
      <c r="WZT22" s="99"/>
      <c r="WZU22" s="99"/>
      <c r="WZV22" s="99"/>
      <c r="WZW22" s="99"/>
      <c r="WZX22" s="100"/>
      <c r="WZY22" s="99"/>
      <c r="WZZ22" s="99"/>
      <c r="XAA22" s="99"/>
      <c r="XAB22" s="99"/>
      <c r="XAC22" s="100"/>
      <c r="XAD22" s="99"/>
      <c r="XAE22" s="99"/>
      <c r="XAF22" s="99"/>
      <c r="XAG22" s="99"/>
      <c r="XAH22" s="100"/>
      <c r="XAI22" s="99"/>
      <c r="XAJ22" s="99"/>
      <c r="XAK22" s="99"/>
      <c r="XAL22" s="99"/>
      <c r="XAM22" s="100"/>
      <c r="XAN22" s="99"/>
      <c r="XAO22" s="99"/>
      <c r="XAP22" s="99"/>
      <c r="XAQ22" s="99"/>
      <c r="XAR22" s="100"/>
      <c r="XAS22" s="99"/>
      <c r="XAT22" s="99"/>
      <c r="XAU22" s="99"/>
      <c r="XAV22" s="99"/>
      <c r="XAW22" s="100"/>
      <c r="XAX22" s="99"/>
      <c r="XAY22" s="99"/>
      <c r="XAZ22" s="99"/>
      <c r="XBA22" s="99"/>
      <c r="XBB22" s="100"/>
      <c r="XBC22" s="99"/>
      <c r="XBD22" s="99"/>
      <c r="XBE22" s="99"/>
      <c r="XBF22" s="99"/>
      <c r="XBG22" s="100"/>
      <c r="XBH22" s="99"/>
      <c r="XBI22" s="99"/>
      <c r="XBJ22" s="99"/>
      <c r="XBK22" s="99"/>
      <c r="XBL22" s="100"/>
      <c r="XBM22" s="99"/>
      <c r="XBN22" s="99"/>
      <c r="XBO22" s="99"/>
      <c r="XBP22" s="99"/>
      <c r="XBQ22" s="100"/>
      <c r="XBR22" s="99"/>
      <c r="XBS22" s="99"/>
      <c r="XBT22" s="99"/>
      <c r="XBU22" s="99"/>
      <c r="XBV22" s="100"/>
      <c r="XBW22" s="99"/>
      <c r="XBX22" s="99"/>
      <c r="XBY22" s="99"/>
      <c r="XBZ22" s="99"/>
      <c r="XCA22" s="100"/>
      <c r="XCB22" s="99"/>
      <c r="XCC22" s="99"/>
      <c r="XCD22" s="99"/>
      <c r="XCE22" s="99"/>
      <c r="XCF22" s="100"/>
      <c r="XCG22" s="99"/>
      <c r="XCH22" s="99"/>
      <c r="XCI22" s="99"/>
      <c r="XCJ22" s="99"/>
      <c r="XCK22" s="100"/>
      <c r="XCL22" s="99"/>
      <c r="XCM22" s="99"/>
      <c r="XCN22" s="99"/>
      <c r="XCO22" s="99"/>
      <c r="XCP22" s="100"/>
      <c r="XCQ22" s="99"/>
      <c r="XCR22" s="99"/>
      <c r="XCS22" s="99"/>
      <c r="XCT22" s="99"/>
      <c r="XCU22" s="100"/>
      <c r="XCV22" s="99"/>
      <c r="XCW22" s="99"/>
      <c r="XCX22" s="99"/>
      <c r="XCY22" s="99"/>
      <c r="XCZ22" s="100"/>
      <c r="XDA22" s="99"/>
      <c r="XDB22" s="99"/>
      <c r="XDC22" s="99"/>
      <c r="XDD22" s="99"/>
      <c r="XDE22" s="100"/>
      <c r="XDF22" s="99"/>
      <c r="XDG22" s="99"/>
      <c r="XDH22" s="99"/>
      <c r="XDI22" s="99"/>
      <c r="XDJ22" s="100"/>
      <c r="XDK22" s="99"/>
      <c r="XDL22" s="99"/>
      <c r="XDM22" s="99"/>
      <c r="XDN22" s="99"/>
      <c r="XDO22" s="100"/>
      <c r="XDP22" s="99"/>
      <c r="XDQ22" s="99"/>
      <c r="XDR22" s="99"/>
      <c r="XDS22" s="99"/>
      <c r="XDT22" s="100"/>
      <c r="XDU22" s="99"/>
      <c r="XDV22" s="99"/>
      <c r="XDW22" s="99"/>
      <c r="XDX22" s="99"/>
      <c r="XDY22" s="100"/>
      <c r="XDZ22" s="99"/>
      <c r="XEA22" s="99"/>
      <c r="XEB22" s="99"/>
      <c r="XEC22" s="99"/>
      <c r="XED22" s="100"/>
      <c r="XEE22" s="99"/>
      <c r="XEF22" s="99"/>
      <c r="XEG22" s="99"/>
      <c r="XEH22" s="99"/>
      <c r="XEI22" s="100"/>
      <c r="XEJ22" s="99"/>
      <c r="XEK22" s="99"/>
      <c r="XEL22" s="99"/>
      <c r="XEM22" s="99"/>
      <c r="XEN22" s="100"/>
      <c r="XEO22" s="99"/>
      <c r="XEP22" s="99"/>
      <c r="XEQ22" s="99"/>
      <c r="XER22" s="99"/>
      <c r="XES22" s="100"/>
      <c r="XET22" s="99"/>
      <c r="XEU22" s="99"/>
      <c r="XEV22" s="99"/>
      <c r="XEW22" s="99"/>
      <c r="XEX22" s="100"/>
      <c r="XEY22" s="99"/>
      <c r="XEZ22" s="99"/>
      <c r="XFA22" s="99"/>
      <c r="XFB22" s="99"/>
      <c r="XFC22" s="100"/>
      <c r="XFD22" s="99"/>
    </row>
    <row r="23" spans="1:16384" ht="15" customHeight="1">
      <c r="A23" s="13"/>
      <c r="B23" s="13"/>
      <c r="C23" s="113"/>
      <c r="D23" s="113"/>
      <c r="E23" s="113"/>
      <c r="F23" s="113"/>
      <c r="G23" s="113"/>
      <c r="H23" s="191"/>
      <c r="I23" s="191"/>
      <c r="J23" s="191"/>
      <c r="K23" s="5"/>
    </row>
    <row r="24" spans="1:16384" ht="15" customHeight="1">
      <c r="A24" s="109" t="s">
        <v>318</v>
      </c>
      <c r="B24" s="109" t="s">
        <v>319</v>
      </c>
      <c r="C24" s="223" t="str">
        <f>C2</f>
        <v>4-6/2018</v>
      </c>
      <c r="D24" s="223" t="str">
        <f>D2</f>
        <v>4-6/2017</v>
      </c>
      <c r="E24" s="223" t="str">
        <f>E2</f>
        <v>1-6/2018</v>
      </c>
      <c r="F24" s="223" t="str">
        <f>F2</f>
        <v>1-6/2017</v>
      </c>
      <c r="G24" s="223" t="str">
        <f>G2</f>
        <v>1-12/2017</v>
      </c>
      <c r="H24" s="220"/>
      <c r="I24" s="220"/>
      <c r="J24" s="220"/>
      <c r="K24" s="5"/>
    </row>
    <row r="25" spans="1:16384" ht="15" customHeight="1">
      <c r="A25" s="103" t="s">
        <v>348</v>
      </c>
      <c r="B25" s="224" t="s">
        <v>349</v>
      </c>
      <c r="C25" s="115"/>
      <c r="D25" s="115"/>
      <c r="E25" s="115"/>
      <c r="F25" s="115"/>
      <c r="G25" s="115"/>
      <c r="H25" s="159"/>
      <c r="I25" s="159"/>
      <c r="J25" s="159"/>
      <c r="K25" s="5"/>
    </row>
    <row r="26" spans="1:16384" ht="15" customHeight="1">
      <c r="A26" s="110" t="s">
        <v>350</v>
      </c>
      <c r="B26" s="117" t="s">
        <v>351</v>
      </c>
      <c r="C26" s="261" t="s">
        <v>690</v>
      </c>
      <c r="D26" s="261" t="s">
        <v>690</v>
      </c>
      <c r="E26" s="261" t="s">
        <v>690</v>
      </c>
      <c r="F26" s="261" t="s">
        <v>690</v>
      </c>
      <c r="G26" s="196" t="s">
        <v>690</v>
      </c>
      <c r="H26" s="221"/>
      <c r="I26" s="220"/>
      <c r="K26" s="5"/>
    </row>
    <row r="27" spans="1:16384" ht="15" customHeight="1">
      <c r="A27" s="109" t="s">
        <v>352</v>
      </c>
      <c r="B27" s="118" t="s">
        <v>98</v>
      </c>
      <c r="C27" s="195" t="str">
        <f>C26</f>
        <v>0,0</v>
      </c>
      <c r="D27" s="260" t="str">
        <f t="shared" ref="D27" si="0">D26</f>
        <v>0,0</v>
      </c>
      <c r="E27" s="195" t="str">
        <f>E26</f>
        <v>0,0</v>
      </c>
      <c r="F27" s="195" t="str">
        <f>F26</f>
        <v>0,0</v>
      </c>
      <c r="G27" s="195" t="str">
        <f t="shared" ref="G27" si="1">G26</f>
        <v>0,0</v>
      </c>
      <c r="H27" s="159"/>
      <c r="I27" s="220"/>
      <c r="J27" s="159"/>
      <c r="K27" s="5"/>
    </row>
    <row r="28" spans="1:16384" ht="15" customHeight="1">
      <c r="A28" s="13"/>
      <c r="B28" s="103"/>
      <c r="C28" s="115"/>
      <c r="D28" s="253"/>
      <c r="E28" s="115"/>
      <c r="F28" s="115"/>
      <c r="G28" s="115"/>
      <c r="H28" s="159"/>
      <c r="I28" s="220"/>
      <c r="J28" s="159"/>
      <c r="K28" s="5"/>
    </row>
    <row r="29" spans="1:16384" ht="15" customHeight="1">
      <c r="A29" s="103" t="s">
        <v>353</v>
      </c>
      <c r="B29" s="103" t="s">
        <v>354</v>
      </c>
      <c r="C29" s="13"/>
      <c r="D29" s="254"/>
      <c r="E29" s="13"/>
      <c r="F29" s="13"/>
      <c r="G29" s="13"/>
      <c r="H29" s="8"/>
      <c r="I29" s="220"/>
      <c r="J29" s="8"/>
      <c r="K29" s="5"/>
    </row>
    <row r="30" spans="1:16384" ht="15" customHeight="1">
      <c r="A30" s="110" t="s">
        <v>355</v>
      </c>
      <c r="B30" s="117" t="s">
        <v>356</v>
      </c>
      <c r="C30" s="261" t="s">
        <v>691</v>
      </c>
      <c r="D30" s="261" t="s">
        <v>692</v>
      </c>
      <c r="E30" s="261" t="s">
        <v>693</v>
      </c>
      <c r="F30" s="261" t="s">
        <v>694</v>
      </c>
      <c r="G30" s="196" t="s">
        <v>695</v>
      </c>
      <c r="H30" s="221"/>
      <c r="I30" s="220"/>
      <c r="K30" s="5"/>
    </row>
    <row r="31" spans="1:16384" ht="15" customHeight="1">
      <c r="A31" s="109" t="s">
        <v>352</v>
      </c>
      <c r="B31" s="109" t="s">
        <v>98</v>
      </c>
      <c r="C31" s="195" t="s">
        <v>691</v>
      </c>
      <c r="D31" s="284" t="s">
        <v>692</v>
      </c>
      <c r="E31" s="195" t="s">
        <v>693</v>
      </c>
      <c r="F31" s="266" t="s">
        <v>694</v>
      </c>
      <c r="G31" s="266" t="s">
        <v>695</v>
      </c>
      <c r="H31" s="159"/>
      <c r="I31" s="220"/>
      <c r="J31" s="159"/>
      <c r="K31" s="5"/>
    </row>
    <row r="32" spans="1:16384" ht="15" customHeight="1">
      <c r="A32" s="110"/>
      <c r="B32" s="110"/>
      <c r="C32" s="111"/>
      <c r="D32" s="252"/>
      <c r="E32" s="111"/>
      <c r="F32" s="111"/>
      <c r="G32" s="111"/>
      <c r="H32" s="186"/>
      <c r="I32" s="220"/>
      <c r="J32" s="186"/>
      <c r="K32" s="5"/>
    </row>
    <row r="33" spans="1:11" ht="15" customHeight="1">
      <c r="A33" s="109" t="s">
        <v>357</v>
      </c>
      <c r="B33" s="109" t="s">
        <v>358</v>
      </c>
      <c r="C33" s="195" t="s">
        <v>696</v>
      </c>
      <c r="D33" s="266" t="s">
        <v>692</v>
      </c>
      <c r="E33" s="195" t="s">
        <v>693</v>
      </c>
      <c r="F33" s="266" t="s">
        <v>694</v>
      </c>
      <c r="G33" s="266" t="s">
        <v>695</v>
      </c>
      <c r="H33" s="159"/>
      <c r="I33" s="159"/>
      <c r="J33" s="159"/>
      <c r="K33" s="5"/>
    </row>
    <row r="34" spans="1:11" ht="15" customHeight="1">
      <c r="A34" s="110"/>
      <c r="B34" s="117"/>
      <c r="C34" s="111"/>
      <c r="D34" s="252"/>
      <c r="E34" s="111"/>
      <c r="F34" s="111"/>
      <c r="G34" s="111"/>
      <c r="H34" s="186"/>
      <c r="I34" s="186"/>
      <c r="J34" s="186"/>
      <c r="K34" s="5"/>
    </row>
    <row r="35" spans="1:11" ht="15" customHeight="1">
      <c r="A35" s="109" t="s">
        <v>359</v>
      </c>
      <c r="B35" s="109" t="s">
        <v>360</v>
      </c>
      <c r="C35" s="195" t="s">
        <v>697</v>
      </c>
      <c r="D35" s="195" t="s">
        <v>698</v>
      </c>
      <c r="E35" s="195" t="s">
        <v>699</v>
      </c>
      <c r="F35" s="195" t="s">
        <v>700</v>
      </c>
      <c r="G35" s="195" t="s">
        <v>701</v>
      </c>
      <c r="H35" s="159"/>
      <c r="I35" s="159"/>
      <c r="J35" s="159"/>
      <c r="K35" s="5"/>
    </row>
    <row r="36" spans="1:11" ht="15" customHeight="1">
      <c r="A36" s="119"/>
      <c r="B36" s="119"/>
      <c r="C36" s="119"/>
      <c r="D36" s="255"/>
      <c r="E36" s="119"/>
      <c r="F36" s="119"/>
      <c r="G36" s="119"/>
      <c r="K36" s="5"/>
    </row>
    <row r="37" spans="1:11" ht="15" customHeight="1">
      <c r="C37" s="7"/>
      <c r="D37" s="256"/>
      <c r="E37" s="7"/>
      <c r="F37" s="7"/>
      <c r="G37" s="7"/>
      <c r="H37" s="7"/>
      <c r="I37" s="7"/>
      <c r="J37" s="7"/>
      <c r="K37" s="5"/>
    </row>
    <row r="38" spans="1:11">
      <c r="K38" s="5"/>
    </row>
    <row r="39" spans="1:11">
      <c r="K39" s="5"/>
    </row>
    <row r="40" spans="1:11">
      <c r="F40" s="222"/>
      <c r="G40" s="222"/>
      <c r="H40" s="222"/>
      <c r="I40" s="222"/>
      <c r="J40" s="222"/>
      <c r="K40" s="5"/>
    </row>
  </sheetData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Footer>&amp;C&amp;1#&amp;"Arial"&amp;11 Restricted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FD56"/>
  <sheetViews>
    <sheetView topLeftCell="D16" zoomScale="90" zoomScaleNormal="90" workbookViewId="0">
      <selection activeCell="L48" sqref="L48"/>
    </sheetView>
  </sheetViews>
  <sheetFormatPr defaultColWidth="9.140625" defaultRowHeight="12.75"/>
  <cols>
    <col min="1" max="1" width="48.28515625" style="8" customWidth="1"/>
    <col min="2" max="4" width="22.140625" style="8" customWidth="1"/>
    <col min="5" max="5" width="4.140625" style="8" customWidth="1"/>
    <col min="6" max="6" width="48.28515625" style="8" hidden="1" customWidth="1"/>
    <col min="7" max="9" width="22.140625" style="8" hidden="1" customWidth="1"/>
    <col min="10" max="10" width="10.42578125" style="8" customWidth="1"/>
    <col min="11" max="11" width="23" style="8" bestFit="1" customWidth="1"/>
    <col min="12" max="12" width="9.28515625" style="8" bestFit="1" customWidth="1"/>
    <col min="13" max="13" width="9.140625" style="8" customWidth="1"/>
    <col min="14" max="14" width="9.28515625" style="8" bestFit="1" customWidth="1"/>
    <col min="15" max="15" width="13.5703125" style="8" bestFit="1" customWidth="1"/>
    <col min="16" max="16" width="9.42578125" style="8" bestFit="1" customWidth="1"/>
    <col min="17" max="18" width="10.85546875" style="8" bestFit="1" customWidth="1"/>
    <col min="19" max="16384" width="9.140625" style="8"/>
  </cols>
  <sheetData>
    <row r="1" spans="1:16384" s="101" customFormat="1" ht="20.25">
      <c r="A1" s="218" t="s">
        <v>361</v>
      </c>
      <c r="B1" s="152"/>
      <c r="C1" s="152"/>
      <c r="D1" s="152"/>
      <c r="E1" s="102"/>
      <c r="F1" s="218" t="s">
        <v>362</v>
      </c>
      <c r="G1" s="152"/>
      <c r="H1" s="152"/>
      <c r="I1" s="152"/>
      <c r="J1" s="99"/>
      <c r="K1" s="99"/>
      <c r="L1" s="99"/>
      <c r="M1" s="99"/>
      <c r="N1" s="100"/>
      <c r="O1" s="99"/>
      <c r="P1" s="99"/>
      <c r="Q1" s="99"/>
      <c r="R1" s="99"/>
      <c r="S1" s="100"/>
      <c r="T1" s="99"/>
      <c r="U1" s="99"/>
      <c r="V1" s="99"/>
      <c r="W1" s="99"/>
      <c r="X1" s="100"/>
      <c r="Y1" s="99"/>
      <c r="Z1" s="99"/>
      <c r="AA1" s="99"/>
      <c r="AB1" s="99"/>
      <c r="AC1" s="100"/>
      <c r="AD1" s="99"/>
      <c r="AE1" s="99"/>
      <c r="AF1" s="99"/>
      <c r="AG1" s="99"/>
      <c r="AH1" s="100"/>
      <c r="AI1" s="99"/>
      <c r="AJ1" s="99"/>
      <c r="AK1" s="99"/>
      <c r="AL1" s="99"/>
      <c r="AM1" s="100"/>
      <c r="AN1" s="99"/>
      <c r="AO1" s="99"/>
      <c r="AP1" s="99"/>
      <c r="AQ1" s="99"/>
      <c r="AR1" s="100"/>
      <c r="AS1" s="99"/>
      <c r="AT1" s="99"/>
      <c r="AU1" s="99"/>
      <c r="AV1" s="99"/>
      <c r="AW1" s="100"/>
      <c r="AX1" s="99"/>
      <c r="AY1" s="99"/>
      <c r="AZ1" s="99"/>
      <c r="BA1" s="99"/>
      <c r="BB1" s="100"/>
      <c r="BC1" s="99"/>
      <c r="BD1" s="99"/>
      <c r="BE1" s="99"/>
      <c r="BF1" s="99"/>
      <c r="BG1" s="100"/>
      <c r="BH1" s="99"/>
      <c r="BI1" s="99"/>
      <c r="BJ1" s="99"/>
      <c r="BK1" s="99"/>
      <c r="BL1" s="100"/>
      <c r="BM1" s="99"/>
      <c r="BN1" s="99"/>
      <c r="BO1" s="99"/>
      <c r="BP1" s="99"/>
      <c r="BQ1" s="100"/>
      <c r="BR1" s="99"/>
      <c r="BS1" s="99"/>
      <c r="BT1" s="99"/>
      <c r="BU1" s="99"/>
      <c r="BV1" s="100"/>
      <c r="BW1" s="99"/>
      <c r="BX1" s="99"/>
      <c r="BY1" s="99"/>
      <c r="BZ1" s="99"/>
      <c r="CA1" s="100"/>
      <c r="CB1" s="99"/>
      <c r="CC1" s="99"/>
      <c r="CD1" s="99"/>
      <c r="CE1" s="99"/>
      <c r="CF1" s="100"/>
      <c r="CG1" s="99"/>
      <c r="CH1" s="99"/>
      <c r="CI1" s="99"/>
      <c r="CJ1" s="99"/>
      <c r="CK1" s="100"/>
      <c r="CL1" s="99"/>
      <c r="CM1" s="99"/>
      <c r="CN1" s="99"/>
      <c r="CO1" s="99"/>
      <c r="CP1" s="100"/>
      <c r="CQ1" s="99"/>
      <c r="CR1" s="99"/>
      <c r="CS1" s="99"/>
      <c r="CT1" s="99"/>
      <c r="CU1" s="100"/>
      <c r="CV1" s="99"/>
      <c r="CW1" s="99"/>
      <c r="CX1" s="99"/>
      <c r="CY1" s="99"/>
      <c r="CZ1" s="100"/>
      <c r="DA1" s="99"/>
      <c r="DB1" s="99"/>
      <c r="DC1" s="99"/>
      <c r="DD1" s="99"/>
      <c r="DE1" s="100"/>
      <c r="DF1" s="99"/>
      <c r="DG1" s="99"/>
      <c r="DH1" s="99"/>
      <c r="DI1" s="99"/>
      <c r="DJ1" s="100"/>
      <c r="DK1" s="99"/>
      <c r="DL1" s="99"/>
      <c r="DM1" s="99"/>
      <c r="DN1" s="99"/>
      <c r="DO1" s="100"/>
      <c r="DP1" s="99"/>
      <c r="DQ1" s="99"/>
      <c r="DR1" s="99"/>
      <c r="DS1" s="99"/>
      <c r="DT1" s="100"/>
      <c r="DU1" s="99"/>
      <c r="DV1" s="99"/>
      <c r="DW1" s="99"/>
      <c r="DX1" s="99"/>
      <c r="DY1" s="100"/>
      <c r="DZ1" s="99"/>
      <c r="EA1" s="99"/>
      <c r="EB1" s="99"/>
      <c r="EC1" s="99"/>
      <c r="ED1" s="100"/>
      <c r="EE1" s="99"/>
      <c r="EF1" s="99"/>
      <c r="EG1" s="99"/>
      <c r="EH1" s="99"/>
      <c r="EI1" s="100"/>
      <c r="EJ1" s="99"/>
      <c r="EK1" s="99"/>
      <c r="EL1" s="99"/>
      <c r="EM1" s="99"/>
      <c r="EN1" s="100"/>
      <c r="EO1" s="99"/>
      <c r="EP1" s="99"/>
      <c r="EQ1" s="99"/>
      <c r="ER1" s="99"/>
      <c r="ES1" s="100"/>
      <c r="ET1" s="99"/>
      <c r="EU1" s="99"/>
      <c r="EV1" s="99"/>
      <c r="EW1" s="99"/>
      <c r="EX1" s="100"/>
      <c r="EY1" s="99"/>
      <c r="EZ1" s="99"/>
      <c r="FA1" s="99"/>
      <c r="FB1" s="99"/>
      <c r="FC1" s="100"/>
      <c r="FD1" s="99"/>
      <c r="FE1" s="99"/>
      <c r="FF1" s="99"/>
      <c r="FG1" s="99"/>
      <c r="FH1" s="100"/>
      <c r="FI1" s="99"/>
      <c r="FJ1" s="99"/>
      <c r="FK1" s="99"/>
      <c r="FL1" s="99"/>
      <c r="FM1" s="100"/>
      <c r="FN1" s="99"/>
      <c r="FO1" s="99"/>
      <c r="FP1" s="99"/>
      <c r="FQ1" s="99"/>
      <c r="FR1" s="100"/>
      <c r="FS1" s="99"/>
      <c r="FT1" s="99"/>
      <c r="FU1" s="99"/>
      <c r="FV1" s="99"/>
      <c r="FW1" s="100"/>
      <c r="FX1" s="99"/>
      <c r="FY1" s="99"/>
      <c r="FZ1" s="99"/>
      <c r="GA1" s="99"/>
      <c r="GB1" s="100"/>
      <c r="GC1" s="99"/>
      <c r="GD1" s="99"/>
      <c r="GE1" s="99"/>
      <c r="GF1" s="99"/>
      <c r="GG1" s="100"/>
      <c r="GH1" s="99"/>
      <c r="GI1" s="99"/>
      <c r="GJ1" s="99"/>
      <c r="GK1" s="99"/>
      <c r="GL1" s="100"/>
      <c r="GM1" s="99"/>
      <c r="GN1" s="99"/>
      <c r="GO1" s="99"/>
      <c r="GP1" s="99"/>
      <c r="GQ1" s="100"/>
      <c r="GR1" s="99"/>
      <c r="GS1" s="99"/>
      <c r="GT1" s="99"/>
      <c r="GU1" s="99"/>
      <c r="GV1" s="100"/>
      <c r="GW1" s="99"/>
      <c r="GX1" s="99"/>
      <c r="GY1" s="99"/>
      <c r="GZ1" s="99"/>
      <c r="HA1" s="100"/>
      <c r="HB1" s="99"/>
      <c r="HC1" s="99"/>
      <c r="HD1" s="99"/>
      <c r="HE1" s="99"/>
      <c r="HF1" s="100"/>
      <c r="HG1" s="99"/>
      <c r="HH1" s="99"/>
      <c r="HI1" s="99"/>
      <c r="HJ1" s="99"/>
      <c r="HK1" s="100"/>
      <c r="HL1" s="99"/>
      <c r="HM1" s="99"/>
      <c r="HN1" s="99"/>
      <c r="HO1" s="99"/>
      <c r="HP1" s="100"/>
      <c r="HQ1" s="99"/>
      <c r="HR1" s="99"/>
      <c r="HS1" s="99"/>
      <c r="HT1" s="99"/>
      <c r="HU1" s="100"/>
      <c r="HV1" s="99"/>
      <c r="HW1" s="99"/>
      <c r="HX1" s="99"/>
      <c r="HY1" s="99"/>
      <c r="HZ1" s="100"/>
      <c r="IA1" s="99"/>
      <c r="IB1" s="99"/>
      <c r="IC1" s="99"/>
      <c r="ID1" s="99"/>
      <c r="IE1" s="100"/>
      <c r="IF1" s="99"/>
      <c r="IG1" s="99"/>
      <c r="IH1" s="99"/>
      <c r="II1" s="99"/>
      <c r="IJ1" s="100"/>
      <c r="IK1" s="99"/>
      <c r="IL1" s="99"/>
      <c r="IM1" s="99"/>
      <c r="IN1" s="99"/>
      <c r="IO1" s="100"/>
      <c r="IP1" s="99"/>
      <c r="IQ1" s="99"/>
      <c r="IR1" s="99"/>
      <c r="IS1" s="99"/>
      <c r="IT1" s="100"/>
      <c r="IU1" s="99"/>
      <c r="IV1" s="99"/>
      <c r="IW1" s="99"/>
      <c r="IX1" s="99"/>
      <c r="IY1" s="100"/>
      <c r="IZ1" s="99"/>
      <c r="JA1" s="99"/>
      <c r="JB1" s="99"/>
      <c r="JC1" s="99"/>
      <c r="JD1" s="100"/>
      <c r="JE1" s="99"/>
      <c r="JF1" s="99"/>
      <c r="JG1" s="99"/>
      <c r="JH1" s="99"/>
      <c r="JI1" s="100"/>
      <c r="JJ1" s="99"/>
      <c r="JK1" s="99"/>
      <c r="JL1" s="99"/>
      <c r="JM1" s="99"/>
      <c r="JN1" s="100"/>
      <c r="JO1" s="99"/>
      <c r="JP1" s="99"/>
      <c r="JQ1" s="99"/>
      <c r="JR1" s="99"/>
      <c r="JS1" s="100"/>
      <c r="JT1" s="99"/>
      <c r="JU1" s="99"/>
      <c r="JV1" s="99"/>
      <c r="JW1" s="99"/>
      <c r="JX1" s="100"/>
      <c r="JY1" s="99"/>
      <c r="JZ1" s="99"/>
      <c r="KA1" s="99"/>
      <c r="KB1" s="99"/>
      <c r="KC1" s="100"/>
      <c r="KD1" s="99"/>
      <c r="KE1" s="99"/>
      <c r="KF1" s="99"/>
      <c r="KG1" s="99"/>
      <c r="KH1" s="100"/>
      <c r="KI1" s="99"/>
      <c r="KJ1" s="99"/>
      <c r="KK1" s="99"/>
      <c r="KL1" s="99"/>
      <c r="KM1" s="100"/>
      <c r="KN1" s="99"/>
      <c r="KO1" s="99"/>
      <c r="KP1" s="99"/>
      <c r="KQ1" s="99"/>
      <c r="KR1" s="100"/>
      <c r="KS1" s="99"/>
      <c r="KT1" s="99"/>
      <c r="KU1" s="99"/>
      <c r="KV1" s="99"/>
      <c r="KW1" s="100"/>
      <c r="KX1" s="99"/>
      <c r="KY1" s="99"/>
      <c r="KZ1" s="99"/>
      <c r="LA1" s="99"/>
      <c r="LB1" s="100"/>
      <c r="LC1" s="99"/>
      <c r="LD1" s="99"/>
      <c r="LE1" s="99"/>
      <c r="LF1" s="99"/>
      <c r="LG1" s="100"/>
      <c r="LH1" s="99"/>
      <c r="LI1" s="99"/>
      <c r="LJ1" s="99"/>
      <c r="LK1" s="99"/>
      <c r="LL1" s="100"/>
      <c r="LM1" s="99"/>
      <c r="LN1" s="99"/>
      <c r="LO1" s="99"/>
      <c r="LP1" s="99"/>
      <c r="LQ1" s="100"/>
      <c r="LR1" s="99"/>
      <c r="LS1" s="99"/>
      <c r="LT1" s="99"/>
      <c r="LU1" s="99"/>
      <c r="LV1" s="100"/>
      <c r="LW1" s="99"/>
      <c r="LX1" s="99"/>
      <c r="LY1" s="99"/>
      <c r="LZ1" s="99"/>
      <c r="MA1" s="100"/>
      <c r="MB1" s="99"/>
      <c r="MC1" s="99"/>
      <c r="MD1" s="99"/>
      <c r="ME1" s="99"/>
      <c r="MF1" s="100"/>
      <c r="MG1" s="99"/>
      <c r="MH1" s="99"/>
      <c r="MI1" s="99"/>
      <c r="MJ1" s="99"/>
      <c r="MK1" s="100"/>
      <c r="ML1" s="99"/>
      <c r="MM1" s="99"/>
      <c r="MN1" s="99"/>
      <c r="MO1" s="99"/>
      <c r="MP1" s="100"/>
      <c r="MQ1" s="99"/>
      <c r="MR1" s="99"/>
      <c r="MS1" s="99"/>
      <c r="MT1" s="99"/>
      <c r="MU1" s="100"/>
      <c r="MV1" s="99"/>
      <c r="MW1" s="99"/>
      <c r="MX1" s="99"/>
      <c r="MY1" s="99"/>
      <c r="MZ1" s="100"/>
      <c r="NA1" s="99"/>
      <c r="NB1" s="99"/>
      <c r="NC1" s="99"/>
      <c r="ND1" s="99"/>
      <c r="NE1" s="100"/>
      <c r="NF1" s="99"/>
      <c r="NG1" s="99"/>
      <c r="NH1" s="99"/>
      <c r="NI1" s="99"/>
      <c r="NJ1" s="100"/>
      <c r="NK1" s="99"/>
      <c r="NL1" s="99"/>
      <c r="NM1" s="99"/>
      <c r="NN1" s="99"/>
      <c r="NO1" s="100"/>
      <c r="NP1" s="99"/>
      <c r="NQ1" s="99"/>
      <c r="NR1" s="99"/>
      <c r="NS1" s="99"/>
      <c r="NT1" s="100"/>
      <c r="NU1" s="99"/>
      <c r="NV1" s="99"/>
      <c r="NW1" s="99"/>
      <c r="NX1" s="99"/>
      <c r="NY1" s="100"/>
      <c r="NZ1" s="99"/>
      <c r="OA1" s="99"/>
      <c r="OB1" s="99"/>
      <c r="OC1" s="99"/>
      <c r="OD1" s="100"/>
      <c r="OE1" s="99"/>
      <c r="OF1" s="99"/>
      <c r="OG1" s="99"/>
      <c r="OH1" s="99"/>
      <c r="OI1" s="100"/>
      <c r="OJ1" s="99"/>
      <c r="OK1" s="99"/>
      <c r="OL1" s="99"/>
      <c r="OM1" s="99"/>
      <c r="ON1" s="100"/>
      <c r="OO1" s="99"/>
      <c r="OP1" s="99"/>
      <c r="OQ1" s="99"/>
      <c r="OR1" s="99"/>
      <c r="OS1" s="100"/>
      <c r="OT1" s="99"/>
      <c r="OU1" s="99"/>
      <c r="OV1" s="99"/>
      <c r="OW1" s="99"/>
      <c r="OX1" s="100"/>
      <c r="OY1" s="99"/>
      <c r="OZ1" s="99"/>
      <c r="PA1" s="99"/>
      <c r="PB1" s="99"/>
      <c r="PC1" s="100"/>
      <c r="PD1" s="99"/>
      <c r="PE1" s="99"/>
      <c r="PF1" s="99"/>
      <c r="PG1" s="99"/>
      <c r="PH1" s="100"/>
      <c r="PI1" s="99"/>
      <c r="PJ1" s="99"/>
      <c r="PK1" s="99"/>
      <c r="PL1" s="99"/>
      <c r="PM1" s="100"/>
      <c r="PN1" s="99"/>
      <c r="PO1" s="99"/>
      <c r="PP1" s="99"/>
      <c r="PQ1" s="99"/>
      <c r="PR1" s="100"/>
      <c r="PS1" s="99"/>
      <c r="PT1" s="99"/>
      <c r="PU1" s="99"/>
      <c r="PV1" s="99"/>
      <c r="PW1" s="100"/>
      <c r="PX1" s="99"/>
      <c r="PY1" s="99"/>
      <c r="PZ1" s="99"/>
      <c r="QA1" s="99"/>
      <c r="QB1" s="100"/>
      <c r="QC1" s="99"/>
      <c r="QD1" s="99"/>
      <c r="QE1" s="99"/>
      <c r="QF1" s="99"/>
      <c r="QG1" s="100"/>
      <c r="QH1" s="99"/>
      <c r="QI1" s="99"/>
      <c r="QJ1" s="99"/>
      <c r="QK1" s="99"/>
      <c r="QL1" s="100"/>
      <c r="QM1" s="99"/>
      <c r="QN1" s="99"/>
      <c r="QO1" s="99"/>
      <c r="QP1" s="99"/>
      <c r="QQ1" s="100"/>
      <c r="QR1" s="99"/>
      <c r="QS1" s="99"/>
      <c r="QT1" s="99"/>
      <c r="QU1" s="99"/>
      <c r="QV1" s="100"/>
      <c r="QW1" s="99"/>
      <c r="QX1" s="99"/>
      <c r="QY1" s="99"/>
      <c r="QZ1" s="99"/>
      <c r="RA1" s="100"/>
      <c r="RB1" s="99"/>
      <c r="RC1" s="99"/>
      <c r="RD1" s="99"/>
      <c r="RE1" s="99"/>
      <c r="RF1" s="100"/>
      <c r="RG1" s="99"/>
      <c r="RH1" s="99"/>
      <c r="RI1" s="99"/>
      <c r="RJ1" s="99"/>
      <c r="RK1" s="100"/>
      <c r="RL1" s="99"/>
      <c r="RM1" s="99"/>
      <c r="RN1" s="99"/>
      <c r="RO1" s="99"/>
      <c r="RP1" s="100"/>
      <c r="RQ1" s="99"/>
      <c r="RR1" s="99"/>
      <c r="RS1" s="99"/>
      <c r="RT1" s="99"/>
      <c r="RU1" s="100"/>
      <c r="RV1" s="99"/>
      <c r="RW1" s="99"/>
      <c r="RX1" s="99"/>
      <c r="RY1" s="99"/>
      <c r="RZ1" s="100"/>
      <c r="SA1" s="99"/>
      <c r="SB1" s="99"/>
      <c r="SC1" s="99"/>
      <c r="SD1" s="99"/>
      <c r="SE1" s="100"/>
      <c r="SF1" s="99"/>
      <c r="SG1" s="99"/>
      <c r="SH1" s="99"/>
      <c r="SI1" s="99"/>
      <c r="SJ1" s="100"/>
      <c r="SK1" s="99"/>
      <c r="SL1" s="99"/>
      <c r="SM1" s="99"/>
      <c r="SN1" s="99"/>
      <c r="SO1" s="100"/>
      <c r="SP1" s="99"/>
      <c r="SQ1" s="99"/>
      <c r="SR1" s="99"/>
      <c r="SS1" s="99"/>
      <c r="ST1" s="100"/>
      <c r="SU1" s="99"/>
      <c r="SV1" s="99"/>
      <c r="SW1" s="99"/>
      <c r="SX1" s="99"/>
      <c r="SY1" s="100"/>
      <c r="SZ1" s="99"/>
      <c r="TA1" s="99"/>
      <c r="TB1" s="99"/>
      <c r="TC1" s="99"/>
      <c r="TD1" s="100"/>
      <c r="TE1" s="99"/>
      <c r="TF1" s="99"/>
      <c r="TG1" s="99"/>
      <c r="TH1" s="99"/>
      <c r="TI1" s="100"/>
      <c r="TJ1" s="99"/>
      <c r="TK1" s="99"/>
      <c r="TL1" s="99"/>
      <c r="TM1" s="99"/>
      <c r="TN1" s="100"/>
      <c r="TO1" s="99"/>
      <c r="TP1" s="99"/>
      <c r="TQ1" s="99"/>
      <c r="TR1" s="99"/>
      <c r="TS1" s="100"/>
      <c r="TT1" s="99"/>
      <c r="TU1" s="99"/>
      <c r="TV1" s="99"/>
      <c r="TW1" s="99"/>
      <c r="TX1" s="100"/>
      <c r="TY1" s="99"/>
      <c r="TZ1" s="99"/>
      <c r="UA1" s="99"/>
      <c r="UB1" s="99"/>
      <c r="UC1" s="100"/>
      <c r="UD1" s="99"/>
      <c r="UE1" s="99"/>
      <c r="UF1" s="99"/>
      <c r="UG1" s="99"/>
      <c r="UH1" s="100"/>
      <c r="UI1" s="99"/>
      <c r="UJ1" s="99"/>
      <c r="UK1" s="99"/>
      <c r="UL1" s="99"/>
      <c r="UM1" s="100"/>
      <c r="UN1" s="99"/>
      <c r="UO1" s="99"/>
      <c r="UP1" s="99"/>
      <c r="UQ1" s="99"/>
      <c r="UR1" s="100"/>
      <c r="US1" s="99"/>
      <c r="UT1" s="99"/>
      <c r="UU1" s="99"/>
      <c r="UV1" s="99"/>
      <c r="UW1" s="100"/>
      <c r="UX1" s="99"/>
      <c r="UY1" s="99"/>
      <c r="UZ1" s="99"/>
      <c r="VA1" s="99"/>
      <c r="VB1" s="100"/>
      <c r="VC1" s="99"/>
      <c r="VD1" s="99"/>
      <c r="VE1" s="99"/>
      <c r="VF1" s="99"/>
      <c r="VG1" s="100"/>
      <c r="VH1" s="99"/>
      <c r="VI1" s="99"/>
      <c r="VJ1" s="99"/>
      <c r="VK1" s="99"/>
      <c r="VL1" s="100"/>
      <c r="VM1" s="99"/>
      <c r="VN1" s="99"/>
      <c r="VO1" s="99"/>
      <c r="VP1" s="99"/>
      <c r="VQ1" s="100"/>
      <c r="VR1" s="99"/>
      <c r="VS1" s="99"/>
      <c r="VT1" s="99"/>
      <c r="VU1" s="99"/>
      <c r="VV1" s="100"/>
      <c r="VW1" s="99"/>
      <c r="VX1" s="99"/>
      <c r="VY1" s="99"/>
      <c r="VZ1" s="99"/>
      <c r="WA1" s="100"/>
      <c r="WB1" s="99"/>
      <c r="WC1" s="99"/>
      <c r="WD1" s="99"/>
      <c r="WE1" s="99"/>
      <c r="WF1" s="100"/>
      <c r="WG1" s="99"/>
      <c r="WH1" s="99"/>
      <c r="WI1" s="99"/>
      <c r="WJ1" s="99"/>
      <c r="WK1" s="100"/>
      <c r="WL1" s="99"/>
      <c r="WM1" s="99"/>
      <c r="WN1" s="99"/>
      <c r="WO1" s="99"/>
      <c r="WP1" s="100"/>
      <c r="WQ1" s="99"/>
      <c r="WR1" s="99"/>
      <c r="WS1" s="99"/>
      <c r="WT1" s="99"/>
      <c r="WU1" s="100"/>
      <c r="WV1" s="99"/>
      <c r="WW1" s="99"/>
      <c r="WX1" s="99"/>
      <c r="WY1" s="99"/>
      <c r="WZ1" s="100"/>
      <c r="XA1" s="99"/>
      <c r="XB1" s="99"/>
      <c r="XC1" s="99"/>
      <c r="XD1" s="99"/>
      <c r="XE1" s="100"/>
      <c r="XF1" s="99"/>
      <c r="XG1" s="99"/>
      <c r="XH1" s="99"/>
      <c r="XI1" s="99"/>
      <c r="XJ1" s="100"/>
      <c r="XK1" s="99"/>
      <c r="XL1" s="99"/>
      <c r="XM1" s="99"/>
      <c r="XN1" s="99"/>
      <c r="XO1" s="100"/>
      <c r="XP1" s="99"/>
      <c r="XQ1" s="99"/>
      <c r="XR1" s="99"/>
      <c r="XS1" s="99"/>
      <c r="XT1" s="100"/>
      <c r="XU1" s="99"/>
      <c r="XV1" s="99"/>
      <c r="XW1" s="99"/>
      <c r="XX1" s="99"/>
      <c r="XY1" s="100"/>
      <c r="XZ1" s="99"/>
      <c r="YA1" s="99"/>
      <c r="YB1" s="99"/>
      <c r="YC1" s="99"/>
      <c r="YD1" s="100"/>
      <c r="YE1" s="99"/>
      <c r="YF1" s="99"/>
      <c r="YG1" s="99"/>
      <c r="YH1" s="99"/>
      <c r="YI1" s="100"/>
      <c r="YJ1" s="99"/>
      <c r="YK1" s="99"/>
      <c r="YL1" s="99"/>
      <c r="YM1" s="99"/>
      <c r="YN1" s="100"/>
      <c r="YO1" s="99"/>
      <c r="YP1" s="99"/>
      <c r="YQ1" s="99"/>
      <c r="YR1" s="99"/>
      <c r="YS1" s="100"/>
      <c r="YT1" s="99"/>
      <c r="YU1" s="99"/>
      <c r="YV1" s="99"/>
      <c r="YW1" s="99"/>
      <c r="YX1" s="100"/>
      <c r="YY1" s="99"/>
      <c r="YZ1" s="99"/>
      <c r="ZA1" s="99"/>
      <c r="ZB1" s="99"/>
      <c r="ZC1" s="100"/>
      <c r="ZD1" s="99"/>
      <c r="ZE1" s="99"/>
      <c r="ZF1" s="99"/>
      <c r="ZG1" s="99"/>
      <c r="ZH1" s="100"/>
      <c r="ZI1" s="99"/>
      <c r="ZJ1" s="99"/>
      <c r="ZK1" s="99"/>
      <c r="ZL1" s="99"/>
      <c r="ZM1" s="100"/>
      <c r="ZN1" s="99"/>
      <c r="ZO1" s="99"/>
      <c r="ZP1" s="99"/>
      <c r="ZQ1" s="99"/>
      <c r="ZR1" s="100"/>
      <c r="ZS1" s="99"/>
      <c r="ZT1" s="99"/>
      <c r="ZU1" s="99"/>
      <c r="ZV1" s="99"/>
      <c r="ZW1" s="100"/>
      <c r="ZX1" s="99"/>
      <c r="ZY1" s="99"/>
      <c r="ZZ1" s="99"/>
      <c r="AAA1" s="99"/>
      <c r="AAB1" s="100"/>
      <c r="AAC1" s="99"/>
      <c r="AAD1" s="99"/>
      <c r="AAE1" s="99"/>
      <c r="AAF1" s="99"/>
      <c r="AAG1" s="100"/>
      <c r="AAH1" s="99"/>
      <c r="AAI1" s="99"/>
      <c r="AAJ1" s="99"/>
      <c r="AAK1" s="99"/>
      <c r="AAL1" s="100"/>
      <c r="AAM1" s="99"/>
      <c r="AAN1" s="99"/>
      <c r="AAO1" s="99"/>
      <c r="AAP1" s="99"/>
      <c r="AAQ1" s="100"/>
      <c r="AAR1" s="99"/>
      <c r="AAS1" s="99"/>
      <c r="AAT1" s="99"/>
      <c r="AAU1" s="99"/>
      <c r="AAV1" s="100"/>
      <c r="AAW1" s="99"/>
      <c r="AAX1" s="99"/>
      <c r="AAY1" s="99"/>
      <c r="AAZ1" s="99"/>
      <c r="ABA1" s="100"/>
      <c r="ABB1" s="99"/>
      <c r="ABC1" s="99"/>
      <c r="ABD1" s="99"/>
      <c r="ABE1" s="99"/>
      <c r="ABF1" s="100"/>
      <c r="ABG1" s="99"/>
      <c r="ABH1" s="99"/>
      <c r="ABI1" s="99"/>
      <c r="ABJ1" s="99"/>
      <c r="ABK1" s="100"/>
      <c r="ABL1" s="99"/>
      <c r="ABM1" s="99"/>
      <c r="ABN1" s="99"/>
      <c r="ABO1" s="99"/>
      <c r="ABP1" s="100"/>
      <c r="ABQ1" s="99"/>
      <c r="ABR1" s="99"/>
      <c r="ABS1" s="99"/>
      <c r="ABT1" s="99"/>
      <c r="ABU1" s="100"/>
      <c r="ABV1" s="99"/>
      <c r="ABW1" s="99"/>
      <c r="ABX1" s="99"/>
      <c r="ABY1" s="99"/>
      <c r="ABZ1" s="100"/>
      <c r="ACA1" s="99"/>
      <c r="ACB1" s="99"/>
      <c r="ACC1" s="99"/>
      <c r="ACD1" s="99"/>
      <c r="ACE1" s="100"/>
      <c r="ACF1" s="99"/>
      <c r="ACG1" s="99"/>
      <c r="ACH1" s="99"/>
      <c r="ACI1" s="99"/>
      <c r="ACJ1" s="100"/>
      <c r="ACK1" s="99"/>
      <c r="ACL1" s="99"/>
      <c r="ACM1" s="99"/>
      <c r="ACN1" s="99"/>
      <c r="ACO1" s="100"/>
      <c r="ACP1" s="99"/>
      <c r="ACQ1" s="99"/>
      <c r="ACR1" s="99"/>
      <c r="ACS1" s="99"/>
      <c r="ACT1" s="100"/>
      <c r="ACU1" s="99"/>
      <c r="ACV1" s="99"/>
      <c r="ACW1" s="99"/>
      <c r="ACX1" s="99"/>
      <c r="ACY1" s="100"/>
      <c r="ACZ1" s="99"/>
      <c r="ADA1" s="99"/>
      <c r="ADB1" s="99"/>
      <c r="ADC1" s="99"/>
      <c r="ADD1" s="100"/>
      <c r="ADE1" s="99"/>
      <c r="ADF1" s="99"/>
      <c r="ADG1" s="99"/>
      <c r="ADH1" s="99"/>
      <c r="ADI1" s="100"/>
      <c r="ADJ1" s="99"/>
      <c r="ADK1" s="99"/>
      <c r="ADL1" s="99"/>
      <c r="ADM1" s="99"/>
      <c r="ADN1" s="100"/>
      <c r="ADO1" s="99"/>
      <c r="ADP1" s="99"/>
      <c r="ADQ1" s="99"/>
      <c r="ADR1" s="99"/>
      <c r="ADS1" s="100"/>
      <c r="ADT1" s="99"/>
      <c r="ADU1" s="99"/>
      <c r="ADV1" s="99"/>
      <c r="ADW1" s="99"/>
      <c r="ADX1" s="100"/>
      <c r="ADY1" s="99"/>
      <c r="ADZ1" s="99"/>
      <c r="AEA1" s="99"/>
      <c r="AEB1" s="99"/>
      <c r="AEC1" s="100"/>
      <c r="AED1" s="99"/>
      <c r="AEE1" s="99"/>
      <c r="AEF1" s="99"/>
      <c r="AEG1" s="99"/>
      <c r="AEH1" s="100"/>
      <c r="AEI1" s="99"/>
      <c r="AEJ1" s="99"/>
      <c r="AEK1" s="99"/>
      <c r="AEL1" s="99"/>
      <c r="AEM1" s="100"/>
      <c r="AEN1" s="99"/>
      <c r="AEO1" s="99"/>
      <c r="AEP1" s="99"/>
      <c r="AEQ1" s="99"/>
      <c r="AER1" s="100"/>
      <c r="AES1" s="99"/>
      <c r="AET1" s="99"/>
      <c r="AEU1" s="99"/>
      <c r="AEV1" s="99"/>
      <c r="AEW1" s="100"/>
      <c r="AEX1" s="99"/>
      <c r="AEY1" s="99"/>
      <c r="AEZ1" s="99"/>
      <c r="AFA1" s="99"/>
      <c r="AFB1" s="100"/>
      <c r="AFC1" s="99"/>
      <c r="AFD1" s="99"/>
      <c r="AFE1" s="99"/>
      <c r="AFF1" s="99"/>
      <c r="AFG1" s="100"/>
      <c r="AFH1" s="99"/>
      <c r="AFI1" s="99"/>
      <c r="AFJ1" s="99"/>
      <c r="AFK1" s="99"/>
      <c r="AFL1" s="100"/>
      <c r="AFM1" s="99"/>
      <c r="AFN1" s="99"/>
      <c r="AFO1" s="99"/>
      <c r="AFP1" s="99"/>
      <c r="AFQ1" s="100"/>
      <c r="AFR1" s="99"/>
      <c r="AFS1" s="99"/>
      <c r="AFT1" s="99"/>
      <c r="AFU1" s="99"/>
      <c r="AFV1" s="100"/>
      <c r="AFW1" s="99"/>
      <c r="AFX1" s="99"/>
      <c r="AFY1" s="99"/>
      <c r="AFZ1" s="99"/>
      <c r="AGA1" s="100"/>
      <c r="AGB1" s="99"/>
      <c r="AGC1" s="99"/>
      <c r="AGD1" s="99"/>
      <c r="AGE1" s="99"/>
      <c r="AGF1" s="100"/>
      <c r="AGG1" s="99"/>
      <c r="AGH1" s="99"/>
      <c r="AGI1" s="99"/>
      <c r="AGJ1" s="99"/>
      <c r="AGK1" s="100"/>
      <c r="AGL1" s="99"/>
      <c r="AGM1" s="99"/>
      <c r="AGN1" s="99"/>
      <c r="AGO1" s="99"/>
      <c r="AGP1" s="100"/>
      <c r="AGQ1" s="99"/>
      <c r="AGR1" s="99"/>
      <c r="AGS1" s="99"/>
      <c r="AGT1" s="99"/>
      <c r="AGU1" s="100"/>
      <c r="AGV1" s="99"/>
      <c r="AGW1" s="99"/>
      <c r="AGX1" s="99"/>
      <c r="AGY1" s="99"/>
      <c r="AGZ1" s="100"/>
      <c r="AHA1" s="99"/>
      <c r="AHB1" s="99"/>
      <c r="AHC1" s="99"/>
      <c r="AHD1" s="99"/>
      <c r="AHE1" s="100"/>
      <c r="AHF1" s="99"/>
      <c r="AHG1" s="99"/>
      <c r="AHH1" s="99"/>
      <c r="AHI1" s="99"/>
      <c r="AHJ1" s="100"/>
      <c r="AHK1" s="99"/>
      <c r="AHL1" s="99"/>
      <c r="AHM1" s="99"/>
      <c r="AHN1" s="99"/>
      <c r="AHO1" s="100"/>
      <c r="AHP1" s="99"/>
      <c r="AHQ1" s="99"/>
      <c r="AHR1" s="99"/>
      <c r="AHS1" s="99"/>
      <c r="AHT1" s="100"/>
      <c r="AHU1" s="99"/>
      <c r="AHV1" s="99"/>
      <c r="AHW1" s="99"/>
      <c r="AHX1" s="99"/>
      <c r="AHY1" s="100"/>
      <c r="AHZ1" s="99"/>
      <c r="AIA1" s="99"/>
      <c r="AIB1" s="99"/>
      <c r="AIC1" s="99"/>
      <c r="AID1" s="100"/>
      <c r="AIE1" s="99"/>
      <c r="AIF1" s="99"/>
      <c r="AIG1" s="99"/>
      <c r="AIH1" s="99"/>
      <c r="AII1" s="100"/>
      <c r="AIJ1" s="99"/>
      <c r="AIK1" s="99"/>
      <c r="AIL1" s="99"/>
      <c r="AIM1" s="99"/>
      <c r="AIN1" s="100"/>
      <c r="AIO1" s="99"/>
      <c r="AIP1" s="99"/>
      <c r="AIQ1" s="99"/>
      <c r="AIR1" s="99"/>
      <c r="AIS1" s="100"/>
      <c r="AIT1" s="99"/>
      <c r="AIU1" s="99"/>
      <c r="AIV1" s="99"/>
      <c r="AIW1" s="99"/>
      <c r="AIX1" s="100"/>
      <c r="AIY1" s="99"/>
      <c r="AIZ1" s="99"/>
      <c r="AJA1" s="99"/>
      <c r="AJB1" s="99"/>
      <c r="AJC1" s="100"/>
      <c r="AJD1" s="99"/>
      <c r="AJE1" s="99"/>
      <c r="AJF1" s="99"/>
      <c r="AJG1" s="99"/>
      <c r="AJH1" s="100"/>
      <c r="AJI1" s="99"/>
      <c r="AJJ1" s="99"/>
      <c r="AJK1" s="99"/>
      <c r="AJL1" s="99"/>
      <c r="AJM1" s="100"/>
      <c r="AJN1" s="99"/>
      <c r="AJO1" s="99"/>
      <c r="AJP1" s="99"/>
      <c r="AJQ1" s="99"/>
      <c r="AJR1" s="100"/>
      <c r="AJS1" s="99"/>
      <c r="AJT1" s="99"/>
      <c r="AJU1" s="99"/>
      <c r="AJV1" s="99"/>
      <c r="AJW1" s="100"/>
      <c r="AJX1" s="99"/>
      <c r="AJY1" s="99"/>
      <c r="AJZ1" s="99"/>
      <c r="AKA1" s="99"/>
      <c r="AKB1" s="100"/>
      <c r="AKC1" s="99"/>
      <c r="AKD1" s="99"/>
      <c r="AKE1" s="99"/>
      <c r="AKF1" s="99"/>
      <c r="AKG1" s="100"/>
      <c r="AKH1" s="99"/>
      <c r="AKI1" s="99"/>
      <c r="AKJ1" s="99"/>
      <c r="AKK1" s="99"/>
      <c r="AKL1" s="100"/>
      <c r="AKM1" s="99"/>
      <c r="AKN1" s="99"/>
      <c r="AKO1" s="99"/>
      <c r="AKP1" s="99"/>
      <c r="AKQ1" s="100"/>
      <c r="AKR1" s="99"/>
      <c r="AKS1" s="99"/>
      <c r="AKT1" s="99"/>
      <c r="AKU1" s="99"/>
      <c r="AKV1" s="100"/>
      <c r="AKW1" s="99"/>
      <c r="AKX1" s="99"/>
      <c r="AKY1" s="99"/>
      <c r="AKZ1" s="99"/>
      <c r="ALA1" s="100"/>
      <c r="ALB1" s="99"/>
      <c r="ALC1" s="99"/>
      <c r="ALD1" s="99"/>
      <c r="ALE1" s="99"/>
      <c r="ALF1" s="100"/>
      <c r="ALG1" s="99"/>
      <c r="ALH1" s="99"/>
      <c r="ALI1" s="99"/>
      <c r="ALJ1" s="99"/>
      <c r="ALK1" s="100"/>
      <c r="ALL1" s="99"/>
      <c r="ALM1" s="99"/>
      <c r="ALN1" s="99"/>
      <c r="ALO1" s="99"/>
      <c r="ALP1" s="100"/>
      <c r="ALQ1" s="99"/>
      <c r="ALR1" s="99"/>
      <c r="ALS1" s="99"/>
      <c r="ALT1" s="99"/>
      <c r="ALU1" s="100"/>
      <c r="ALV1" s="99"/>
      <c r="ALW1" s="99"/>
      <c r="ALX1" s="99"/>
      <c r="ALY1" s="99"/>
      <c r="ALZ1" s="100"/>
      <c r="AMA1" s="99"/>
      <c r="AMB1" s="99"/>
      <c r="AMC1" s="99"/>
      <c r="AMD1" s="99"/>
      <c r="AME1" s="100"/>
      <c r="AMF1" s="99"/>
      <c r="AMG1" s="99"/>
      <c r="AMH1" s="99"/>
      <c r="AMI1" s="99"/>
      <c r="AMJ1" s="100"/>
      <c r="AMK1" s="99"/>
      <c r="AML1" s="99"/>
      <c r="AMM1" s="99"/>
      <c r="AMN1" s="99"/>
      <c r="AMO1" s="100"/>
      <c r="AMP1" s="99"/>
      <c r="AMQ1" s="99"/>
      <c r="AMR1" s="99"/>
      <c r="AMS1" s="99"/>
      <c r="AMT1" s="100"/>
      <c r="AMU1" s="99"/>
      <c r="AMV1" s="99"/>
      <c r="AMW1" s="99"/>
      <c r="AMX1" s="99"/>
      <c r="AMY1" s="100"/>
      <c r="AMZ1" s="99"/>
      <c r="ANA1" s="99"/>
      <c r="ANB1" s="99"/>
      <c r="ANC1" s="99"/>
      <c r="AND1" s="100"/>
      <c r="ANE1" s="99"/>
      <c r="ANF1" s="99"/>
      <c r="ANG1" s="99"/>
      <c r="ANH1" s="99"/>
      <c r="ANI1" s="100"/>
      <c r="ANJ1" s="99"/>
      <c r="ANK1" s="99"/>
      <c r="ANL1" s="99"/>
      <c r="ANM1" s="99"/>
      <c r="ANN1" s="100"/>
      <c r="ANO1" s="99"/>
      <c r="ANP1" s="99"/>
      <c r="ANQ1" s="99"/>
      <c r="ANR1" s="99"/>
      <c r="ANS1" s="100"/>
      <c r="ANT1" s="99"/>
      <c r="ANU1" s="99"/>
      <c r="ANV1" s="99"/>
      <c r="ANW1" s="99"/>
      <c r="ANX1" s="100"/>
      <c r="ANY1" s="99"/>
      <c r="ANZ1" s="99"/>
      <c r="AOA1" s="99"/>
      <c r="AOB1" s="99"/>
      <c r="AOC1" s="100"/>
      <c r="AOD1" s="99"/>
      <c r="AOE1" s="99"/>
      <c r="AOF1" s="99"/>
      <c r="AOG1" s="99"/>
      <c r="AOH1" s="100"/>
      <c r="AOI1" s="99"/>
      <c r="AOJ1" s="99"/>
      <c r="AOK1" s="99"/>
      <c r="AOL1" s="99"/>
      <c r="AOM1" s="100"/>
      <c r="AON1" s="99"/>
      <c r="AOO1" s="99"/>
      <c r="AOP1" s="99"/>
      <c r="AOQ1" s="99"/>
      <c r="AOR1" s="100"/>
      <c r="AOS1" s="99"/>
      <c r="AOT1" s="99"/>
      <c r="AOU1" s="99"/>
      <c r="AOV1" s="99"/>
      <c r="AOW1" s="100"/>
      <c r="AOX1" s="99"/>
      <c r="AOY1" s="99"/>
      <c r="AOZ1" s="99"/>
      <c r="APA1" s="99"/>
      <c r="APB1" s="100"/>
      <c r="APC1" s="99"/>
      <c r="APD1" s="99"/>
      <c r="APE1" s="99"/>
      <c r="APF1" s="99"/>
      <c r="APG1" s="100"/>
      <c r="APH1" s="99"/>
      <c r="API1" s="99"/>
      <c r="APJ1" s="99"/>
      <c r="APK1" s="99"/>
      <c r="APL1" s="100"/>
      <c r="APM1" s="99"/>
      <c r="APN1" s="99"/>
      <c r="APO1" s="99"/>
      <c r="APP1" s="99"/>
      <c r="APQ1" s="100"/>
      <c r="APR1" s="99"/>
      <c r="APS1" s="99"/>
      <c r="APT1" s="99"/>
      <c r="APU1" s="99"/>
      <c r="APV1" s="100"/>
      <c r="APW1" s="99"/>
      <c r="APX1" s="99"/>
      <c r="APY1" s="99"/>
      <c r="APZ1" s="99"/>
      <c r="AQA1" s="100"/>
      <c r="AQB1" s="99"/>
      <c r="AQC1" s="99"/>
      <c r="AQD1" s="99"/>
      <c r="AQE1" s="99"/>
      <c r="AQF1" s="100"/>
      <c r="AQG1" s="99"/>
      <c r="AQH1" s="99"/>
      <c r="AQI1" s="99"/>
      <c r="AQJ1" s="99"/>
      <c r="AQK1" s="100"/>
      <c r="AQL1" s="99"/>
      <c r="AQM1" s="99"/>
      <c r="AQN1" s="99"/>
      <c r="AQO1" s="99"/>
      <c r="AQP1" s="100"/>
      <c r="AQQ1" s="99"/>
      <c r="AQR1" s="99"/>
      <c r="AQS1" s="99"/>
      <c r="AQT1" s="99"/>
      <c r="AQU1" s="100"/>
      <c r="AQV1" s="99"/>
      <c r="AQW1" s="99"/>
      <c r="AQX1" s="99"/>
      <c r="AQY1" s="99"/>
      <c r="AQZ1" s="100"/>
      <c r="ARA1" s="99"/>
      <c r="ARB1" s="99"/>
      <c r="ARC1" s="99"/>
      <c r="ARD1" s="99"/>
      <c r="ARE1" s="100"/>
      <c r="ARF1" s="99"/>
      <c r="ARG1" s="99"/>
      <c r="ARH1" s="99"/>
      <c r="ARI1" s="99"/>
      <c r="ARJ1" s="100"/>
      <c r="ARK1" s="99"/>
      <c r="ARL1" s="99"/>
      <c r="ARM1" s="99"/>
      <c r="ARN1" s="99"/>
      <c r="ARO1" s="100"/>
      <c r="ARP1" s="99"/>
      <c r="ARQ1" s="99"/>
      <c r="ARR1" s="99"/>
      <c r="ARS1" s="99"/>
      <c r="ART1" s="100"/>
      <c r="ARU1" s="99"/>
      <c r="ARV1" s="99"/>
      <c r="ARW1" s="99"/>
      <c r="ARX1" s="99"/>
      <c r="ARY1" s="100"/>
      <c r="ARZ1" s="99"/>
      <c r="ASA1" s="99"/>
      <c r="ASB1" s="99"/>
      <c r="ASC1" s="99"/>
      <c r="ASD1" s="100"/>
      <c r="ASE1" s="99"/>
      <c r="ASF1" s="99"/>
      <c r="ASG1" s="99"/>
      <c r="ASH1" s="99"/>
      <c r="ASI1" s="100"/>
      <c r="ASJ1" s="99"/>
      <c r="ASK1" s="99"/>
      <c r="ASL1" s="99"/>
      <c r="ASM1" s="99"/>
      <c r="ASN1" s="100"/>
      <c r="ASO1" s="99"/>
      <c r="ASP1" s="99"/>
      <c r="ASQ1" s="99"/>
      <c r="ASR1" s="99"/>
      <c r="ASS1" s="100"/>
      <c r="AST1" s="99"/>
      <c r="ASU1" s="99"/>
      <c r="ASV1" s="99"/>
      <c r="ASW1" s="99"/>
      <c r="ASX1" s="100"/>
      <c r="ASY1" s="99"/>
      <c r="ASZ1" s="99"/>
      <c r="ATA1" s="99"/>
      <c r="ATB1" s="99"/>
      <c r="ATC1" s="100"/>
      <c r="ATD1" s="99"/>
      <c r="ATE1" s="99"/>
      <c r="ATF1" s="99"/>
      <c r="ATG1" s="99"/>
      <c r="ATH1" s="100"/>
      <c r="ATI1" s="99"/>
      <c r="ATJ1" s="99"/>
      <c r="ATK1" s="99"/>
      <c r="ATL1" s="99"/>
      <c r="ATM1" s="100"/>
      <c r="ATN1" s="99"/>
      <c r="ATO1" s="99"/>
      <c r="ATP1" s="99"/>
      <c r="ATQ1" s="99"/>
      <c r="ATR1" s="100"/>
      <c r="ATS1" s="99"/>
      <c r="ATT1" s="99"/>
      <c r="ATU1" s="99"/>
      <c r="ATV1" s="99"/>
      <c r="ATW1" s="100"/>
      <c r="ATX1" s="99"/>
      <c r="ATY1" s="99"/>
      <c r="ATZ1" s="99"/>
      <c r="AUA1" s="99"/>
      <c r="AUB1" s="100"/>
      <c r="AUC1" s="99"/>
      <c r="AUD1" s="99"/>
      <c r="AUE1" s="99"/>
      <c r="AUF1" s="99"/>
      <c r="AUG1" s="100"/>
      <c r="AUH1" s="99"/>
      <c r="AUI1" s="99"/>
      <c r="AUJ1" s="99"/>
      <c r="AUK1" s="99"/>
      <c r="AUL1" s="100"/>
      <c r="AUM1" s="99"/>
      <c r="AUN1" s="99"/>
      <c r="AUO1" s="99"/>
      <c r="AUP1" s="99"/>
      <c r="AUQ1" s="100"/>
      <c r="AUR1" s="99"/>
      <c r="AUS1" s="99"/>
      <c r="AUT1" s="99"/>
      <c r="AUU1" s="99"/>
      <c r="AUV1" s="100"/>
      <c r="AUW1" s="99"/>
      <c r="AUX1" s="99"/>
      <c r="AUY1" s="99"/>
      <c r="AUZ1" s="99"/>
      <c r="AVA1" s="100"/>
      <c r="AVB1" s="99"/>
      <c r="AVC1" s="99"/>
      <c r="AVD1" s="99"/>
      <c r="AVE1" s="99"/>
      <c r="AVF1" s="100"/>
      <c r="AVG1" s="99"/>
      <c r="AVH1" s="99"/>
      <c r="AVI1" s="99"/>
      <c r="AVJ1" s="99"/>
      <c r="AVK1" s="100"/>
      <c r="AVL1" s="99"/>
      <c r="AVM1" s="99"/>
      <c r="AVN1" s="99"/>
      <c r="AVO1" s="99"/>
      <c r="AVP1" s="100"/>
      <c r="AVQ1" s="99"/>
      <c r="AVR1" s="99"/>
      <c r="AVS1" s="99"/>
      <c r="AVT1" s="99"/>
      <c r="AVU1" s="100"/>
      <c r="AVV1" s="99"/>
      <c r="AVW1" s="99"/>
      <c r="AVX1" s="99"/>
      <c r="AVY1" s="99"/>
      <c r="AVZ1" s="100"/>
      <c r="AWA1" s="99"/>
      <c r="AWB1" s="99"/>
      <c r="AWC1" s="99"/>
      <c r="AWD1" s="99"/>
      <c r="AWE1" s="100"/>
      <c r="AWF1" s="99"/>
      <c r="AWG1" s="99"/>
      <c r="AWH1" s="99"/>
      <c r="AWI1" s="99"/>
      <c r="AWJ1" s="100"/>
      <c r="AWK1" s="99"/>
      <c r="AWL1" s="99"/>
      <c r="AWM1" s="99"/>
      <c r="AWN1" s="99"/>
      <c r="AWO1" s="100"/>
      <c r="AWP1" s="99"/>
      <c r="AWQ1" s="99"/>
      <c r="AWR1" s="99"/>
      <c r="AWS1" s="99"/>
      <c r="AWT1" s="100"/>
      <c r="AWU1" s="99"/>
      <c r="AWV1" s="99"/>
      <c r="AWW1" s="99"/>
      <c r="AWX1" s="99"/>
      <c r="AWY1" s="100"/>
      <c r="AWZ1" s="99"/>
      <c r="AXA1" s="99"/>
      <c r="AXB1" s="99"/>
      <c r="AXC1" s="99"/>
      <c r="AXD1" s="100"/>
      <c r="AXE1" s="99"/>
      <c r="AXF1" s="99"/>
      <c r="AXG1" s="99"/>
      <c r="AXH1" s="99"/>
      <c r="AXI1" s="100"/>
      <c r="AXJ1" s="99"/>
      <c r="AXK1" s="99"/>
      <c r="AXL1" s="99"/>
      <c r="AXM1" s="99"/>
      <c r="AXN1" s="100"/>
      <c r="AXO1" s="99"/>
      <c r="AXP1" s="99"/>
      <c r="AXQ1" s="99"/>
      <c r="AXR1" s="99"/>
      <c r="AXS1" s="100"/>
      <c r="AXT1" s="99"/>
      <c r="AXU1" s="99"/>
      <c r="AXV1" s="99"/>
      <c r="AXW1" s="99"/>
      <c r="AXX1" s="100"/>
      <c r="AXY1" s="99"/>
      <c r="AXZ1" s="99"/>
      <c r="AYA1" s="99"/>
      <c r="AYB1" s="99"/>
      <c r="AYC1" s="100"/>
      <c r="AYD1" s="99"/>
      <c r="AYE1" s="99"/>
      <c r="AYF1" s="99"/>
      <c r="AYG1" s="99"/>
      <c r="AYH1" s="100"/>
      <c r="AYI1" s="99"/>
      <c r="AYJ1" s="99"/>
      <c r="AYK1" s="99"/>
      <c r="AYL1" s="99"/>
      <c r="AYM1" s="100"/>
      <c r="AYN1" s="99"/>
      <c r="AYO1" s="99"/>
      <c r="AYP1" s="99"/>
      <c r="AYQ1" s="99"/>
      <c r="AYR1" s="100"/>
      <c r="AYS1" s="99"/>
      <c r="AYT1" s="99"/>
      <c r="AYU1" s="99"/>
      <c r="AYV1" s="99"/>
      <c r="AYW1" s="100"/>
      <c r="AYX1" s="99"/>
      <c r="AYY1" s="99"/>
      <c r="AYZ1" s="99"/>
      <c r="AZA1" s="99"/>
      <c r="AZB1" s="100"/>
      <c r="AZC1" s="99"/>
      <c r="AZD1" s="99"/>
      <c r="AZE1" s="99"/>
      <c r="AZF1" s="99"/>
      <c r="AZG1" s="100"/>
      <c r="AZH1" s="99"/>
      <c r="AZI1" s="99"/>
      <c r="AZJ1" s="99"/>
      <c r="AZK1" s="99"/>
      <c r="AZL1" s="100"/>
      <c r="AZM1" s="99"/>
      <c r="AZN1" s="99"/>
      <c r="AZO1" s="99"/>
      <c r="AZP1" s="99"/>
      <c r="AZQ1" s="100"/>
      <c r="AZR1" s="99"/>
      <c r="AZS1" s="99"/>
      <c r="AZT1" s="99"/>
      <c r="AZU1" s="99"/>
      <c r="AZV1" s="100"/>
      <c r="AZW1" s="99"/>
      <c r="AZX1" s="99"/>
      <c r="AZY1" s="99"/>
      <c r="AZZ1" s="99"/>
      <c r="BAA1" s="100"/>
      <c r="BAB1" s="99"/>
      <c r="BAC1" s="99"/>
      <c r="BAD1" s="99"/>
      <c r="BAE1" s="99"/>
      <c r="BAF1" s="100"/>
      <c r="BAG1" s="99"/>
      <c r="BAH1" s="99"/>
      <c r="BAI1" s="99"/>
      <c r="BAJ1" s="99"/>
      <c r="BAK1" s="100"/>
      <c r="BAL1" s="99"/>
      <c r="BAM1" s="99"/>
      <c r="BAN1" s="99"/>
      <c r="BAO1" s="99"/>
      <c r="BAP1" s="100"/>
      <c r="BAQ1" s="99"/>
      <c r="BAR1" s="99"/>
      <c r="BAS1" s="99"/>
      <c r="BAT1" s="99"/>
      <c r="BAU1" s="100"/>
      <c r="BAV1" s="99"/>
      <c r="BAW1" s="99"/>
      <c r="BAX1" s="99"/>
      <c r="BAY1" s="99"/>
      <c r="BAZ1" s="100"/>
      <c r="BBA1" s="99"/>
      <c r="BBB1" s="99"/>
      <c r="BBC1" s="99"/>
      <c r="BBD1" s="99"/>
      <c r="BBE1" s="100"/>
      <c r="BBF1" s="99"/>
      <c r="BBG1" s="99"/>
      <c r="BBH1" s="99"/>
      <c r="BBI1" s="99"/>
      <c r="BBJ1" s="100"/>
      <c r="BBK1" s="99"/>
      <c r="BBL1" s="99"/>
      <c r="BBM1" s="99"/>
      <c r="BBN1" s="99"/>
      <c r="BBO1" s="100"/>
      <c r="BBP1" s="99"/>
      <c r="BBQ1" s="99"/>
      <c r="BBR1" s="99"/>
      <c r="BBS1" s="99"/>
      <c r="BBT1" s="100"/>
      <c r="BBU1" s="99"/>
      <c r="BBV1" s="99"/>
      <c r="BBW1" s="99"/>
      <c r="BBX1" s="99"/>
      <c r="BBY1" s="100"/>
      <c r="BBZ1" s="99"/>
      <c r="BCA1" s="99"/>
      <c r="BCB1" s="99"/>
      <c r="BCC1" s="99"/>
      <c r="BCD1" s="100"/>
      <c r="BCE1" s="99"/>
      <c r="BCF1" s="99"/>
      <c r="BCG1" s="99"/>
      <c r="BCH1" s="99"/>
      <c r="BCI1" s="100"/>
      <c r="BCJ1" s="99"/>
      <c r="BCK1" s="99"/>
      <c r="BCL1" s="99"/>
      <c r="BCM1" s="99"/>
      <c r="BCN1" s="100"/>
      <c r="BCO1" s="99"/>
      <c r="BCP1" s="99"/>
      <c r="BCQ1" s="99"/>
      <c r="BCR1" s="99"/>
      <c r="BCS1" s="100"/>
      <c r="BCT1" s="99"/>
      <c r="BCU1" s="99"/>
      <c r="BCV1" s="99"/>
      <c r="BCW1" s="99"/>
      <c r="BCX1" s="100"/>
      <c r="BCY1" s="99"/>
      <c r="BCZ1" s="99"/>
      <c r="BDA1" s="99"/>
      <c r="BDB1" s="99"/>
      <c r="BDC1" s="100"/>
      <c r="BDD1" s="99"/>
      <c r="BDE1" s="99"/>
      <c r="BDF1" s="99"/>
      <c r="BDG1" s="99"/>
      <c r="BDH1" s="100"/>
      <c r="BDI1" s="99"/>
      <c r="BDJ1" s="99"/>
      <c r="BDK1" s="99"/>
      <c r="BDL1" s="99"/>
      <c r="BDM1" s="100"/>
      <c r="BDN1" s="99"/>
      <c r="BDO1" s="99"/>
      <c r="BDP1" s="99"/>
      <c r="BDQ1" s="99"/>
      <c r="BDR1" s="100"/>
      <c r="BDS1" s="99"/>
      <c r="BDT1" s="99"/>
      <c r="BDU1" s="99"/>
      <c r="BDV1" s="99"/>
      <c r="BDW1" s="100"/>
      <c r="BDX1" s="99"/>
      <c r="BDY1" s="99"/>
      <c r="BDZ1" s="99"/>
      <c r="BEA1" s="99"/>
      <c r="BEB1" s="100"/>
      <c r="BEC1" s="99"/>
      <c r="BED1" s="99"/>
      <c r="BEE1" s="99"/>
      <c r="BEF1" s="99"/>
      <c r="BEG1" s="100"/>
      <c r="BEH1" s="99"/>
      <c r="BEI1" s="99"/>
      <c r="BEJ1" s="99"/>
      <c r="BEK1" s="99"/>
      <c r="BEL1" s="100"/>
      <c r="BEM1" s="99"/>
      <c r="BEN1" s="99"/>
      <c r="BEO1" s="99"/>
      <c r="BEP1" s="99"/>
      <c r="BEQ1" s="100"/>
      <c r="BER1" s="99"/>
      <c r="BES1" s="99"/>
      <c r="BET1" s="99"/>
      <c r="BEU1" s="99"/>
      <c r="BEV1" s="100"/>
      <c r="BEW1" s="99"/>
      <c r="BEX1" s="99"/>
      <c r="BEY1" s="99"/>
      <c r="BEZ1" s="99"/>
      <c r="BFA1" s="100"/>
      <c r="BFB1" s="99"/>
      <c r="BFC1" s="99"/>
      <c r="BFD1" s="99"/>
      <c r="BFE1" s="99"/>
      <c r="BFF1" s="100"/>
      <c r="BFG1" s="99"/>
      <c r="BFH1" s="99"/>
      <c r="BFI1" s="99"/>
      <c r="BFJ1" s="99"/>
      <c r="BFK1" s="100"/>
      <c r="BFL1" s="99"/>
      <c r="BFM1" s="99"/>
      <c r="BFN1" s="99"/>
      <c r="BFO1" s="99"/>
      <c r="BFP1" s="100"/>
      <c r="BFQ1" s="99"/>
      <c r="BFR1" s="99"/>
      <c r="BFS1" s="99"/>
      <c r="BFT1" s="99"/>
      <c r="BFU1" s="100"/>
      <c r="BFV1" s="99"/>
      <c r="BFW1" s="99"/>
      <c r="BFX1" s="99"/>
      <c r="BFY1" s="99"/>
      <c r="BFZ1" s="100"/>
      <c r="BGA1" s="99"/>
      <c r="BGB1" s="99"/>
      <c r="BGC1" s="99"/>
      <c r="BGD1" s="99"/>
      <c r="BGE1" s="100"/>
      <c r="BGF1" s="99"/>
      <c r="BGG1" s="99"/>
      <c r="BGH1" s="99"/>
      <c r="BGI1" s="99"/>
      <c r="BGJ1" s="100"/>
      <c r="BGK1" s="99"/>
      <c r="BGL1" s="99"/>
      <c r="BGM1" s="99"/>
      <c r="BGN1" s="99"/>
      <c r="BGO1" s="100"/>
      <c r="BGP1" s="99"/>
      <c r="BGQ1" s="99"/>
      <c r="BGR1" s="99"/>
      <c r="BGS1" s="99"/>
      <c r="BGT1" s="100"/>
      <c r="BGU1" s="99"/>
      <c r="BGV1" s="99"/>
      <c r="BGW1" s="99"/>
      <c r="BGX1" s="99"/>
      <c r="BGY1" s="100"/>
      <c r="BGZ1" s="99"/>
      <c r="BHA1" s="99"/>
      <c r="BHB1" s="99"/>
      <c r="BHC1" s="99"/>
      <c r="BHD1" s="100"/>
      <c r="BHE1" s="99"/>
      <c r="BHF1" s="99"/>
      <c r="BHG1" s="99"/>
      <c r="BHH1" s="99"/>
      <c r="BHI1" s="100"/>
      <c r="BHJ1" s="99"/>
      <c r="BHK1" s="99"/>
      <c r="BHL1" s="99"/>
      <c r="BHM1" s="99"/>
      <c r="BHN1" s="100"/>
      <c r="BHO1" s="99"/>
      <c r="BHP1" s="99"/>
      <c r="BHQ1" s="99"/>
      <c r="BHR1" s="99"/>
      <c r="BHS1" s="100"/>
      <c r="BHT1" s="99"/>
      <c r="BHU1" s="99"/>
      <c r="BHV1" s="99"/>
      <c r="BHW1" s="99"/>
      <c r="BHX1" s="100"/>
      <c r="BHY1" s="99"/>
      <c r="BHZ1" s="99"/>
      <c r="BIA1" s="99"/>
      <c r="BIB1" s="99"/>
      <c r="BIC1" s="100"/>
      <c r="BID1" s="99"/>
      <c r="BIE1" s="99"/>
      <c r="BIF1" s="99"/>
      <c r="BIG1" s="99"/>
      <c r="BIH1" s="100"/>
      <c r="BII1" s="99"/>
      <c r="BIJ1" s="99"/>
      <c r="BIK1" s="99"/>
      <c r="BIL1" s="99"/>
      <c r="BIM1" s="100"/>
      <c r="BIN1" s="99"/>
      <c r="BIO1" s="99"/>
      <c r="BIP1" s="99"/>
      <c r="BIQ1" s="99"/>
      <c r="BIR1" s="100"/>
      <c r="BIS1" s="99"/>
      <c r="BIT1" s="99"/>
      <c r="BIU1" s="99"/>
      <c r="BIV1" s="99"/>
      <c r="BIW1" s="100"/>
      <c r="BIX1" s="99"/>
      <c r="BIY1" s="99"/>
      <c r="BIZ1" s="99"/>
      <c r="BJA1" s="99"/>
      <c r="BJB1" s="100"/>
      <c r="BJC1" s="99"/>
      <c r="BJD1" s="99"/>
      <c r="BJE1" s="99"/>
      <c r="BJF1" s="99"/>
      <c r="BJG1" s="100"/>
      <c r="BJH1" s="99"/>
      <c r="BJI1" s="99"/>
      <c r="BJJ1" s="99"/>
      <c r="BJK1" s="99"/>
      <c r="BJL1" s="100"/>
      <c r="BJM1" s="99"/>
      <c r="BJN1" s="99"/>
      <c r="BJO1" s="99"/>
      <c r="BJP1" s="99"/>
      <c r="BJQ1" s="100"/>
      <c r="BJR1" s="99"/>
      <c r="BJS1" s="99"/>
      <c r="BJT1" s="99"/>
      <c r="BJU1" s="99"/>
      <c r="BJV1" s="100"/>
      <c r="BJW1" s="99"/>
      <c r="BJX1" s="99"/>
      <c r="BJY1" s="99"/>
      <c r="BJZ1" s="99"/>
      <c r="BKA1" s="100"/>
      <c r="BKB1" s="99"/>
      <c r="BKC1" s="99"/>
      <c r="BKD1" s="99"/>
      <c r="BKE1" s="99"/>
      <c r="BKF1" s="100"/>
      <c r="BKG1" s="99"/>
      <c r="BKH1" s="99"/>
      <c r="BKI1" s="99"/>
      <c r="BKJ1" s="99"/>
      <c r="BKK1" s="100"/>
      <c r="BKL1" s="99"/>
      <c r="BKM1" s="99"/>
      <c r="BKN1" s="99"/>
      <c r="BKO1" s="99"/>
      <c r="BKP1" s="100"/>
      <c r="BKQ1" s="99"/>
      <c r="BKR1" s="99"/>
      <c r="BKS1" s="99"/>
      <c r="BKT1" s="99"/>
      <c r="BKU1" s="100"/>
      <c r="BKV1" s="99"/>
      <c r="BKW1" s="99"/>
      <c r="BKX1" s="99"/>
      <c r="BKY1" s="99"/>
      <c r="BKZ1" s="100"/>
      <c r="BLA1" s="99"/>
      <c r="BLB1" s="99"/>
      <c r="BLC1" s="99"/>
      <c r="BLD1" s="99"/>
      <c r="BLE1" s="100"/>
      <c r="BLF1" s="99"/>
      <c r="BLG1" s="99"/>
      <c r="BLH1" s="99"/>
      <c r="BLI1" s="99"/>
      <c r="BLJ1" s="100"/>
      <c r="BLK1" s="99"/>
      <c r="BLL1" s="99"/>
      <c r="BLM1" s="99"/>
      <c r="BLN1" s="99"/>
      <c r="BLO1" s="100"/>
      <c r="BLP1" s="99"/>
      <c r="BLQ1" s="99"/>
      <c r="BLR1" s="99"/>
      <c r="BLS1" s="99"/>
      <c r="BLT1" s="100"/>
      <c r="BLU1" s="99"/>
      <c r="BLV1" s="99"/>
      <c r="BLW1" s="99"/>
      <c r="BLX1" s="99"/>
      <c r="BLY1" s="100"/>
      <c r="BLZ1" s="99"/>
      <c r="BMA1" s="99"/>
      <c r="BMB1" s="99"/>
      <c r="BMC1" s="99"/>
      <c r="BMD1" s="100"/>
      <c r="BME1" s="99"/>
      <c r="BMF1" s="99"/>
      <c r="BMG1" s="99"/>
      <c r="BMH1" s="99"/>
      <c r="BMI1" s="100"/>
      <c r="BMJ1" s="99"/>
      <c r="BMK1" s="99"/>
      <c r="BML1" s="99"/>
      <c r="BMM1" s="99"/>
      <c r="BMN1" s="100"/>
      <c r="BMO1" s="99"/>
      <c r="BMP1" s="99"/>
      <c r="BMQ1" s="99"/>
      <c r="BMR1" s="99"/>
      <c r="BMS1" s="100"/>
      <c r="BMT1" s="99"/>
      <c r="BMU1" s="99"/>
      <c r="BMV1" s="99"/>
      <c r="BMW1" s="99"/>
      <c r="BMX1" s="100"/>
      <c r="BMY1" s="99"/>
      <c r="BMZ1" s="99"/>
      <c r="BNA1" s="99"/>
      <c r="BNB1" s="99"/>
      <c r="BNC1" s="100"/>
      <c r="BND1" s="99"/>
      <c r="BNE1" s="99"/>
      <c r="BNF1" s="99"/>
      <c r="BNG1" s="99"/>
      <c r="BNH1" s="100"/>
      <c r="BNI1" s="99"/>
      <c r="BNJ1" s="99"/>
      <c r="BNK1" s="99"/>
      <c r="BNL1" s="99"/>
      <c r="BNM1" s="100"/>
      <c r="BNN1" s="99"/>
      <c r="BNO1" s="99"/>
      <c r="BNP1" s="99"/>
      <c r="BNQ1" s="99"/>
      <c r="BNR1" s="100"/>
      <c r="BNS1" s="99"/>
      <c r="BNT1" s="99"/>
      <c r="BNU1" s="99"/>
      <c r="BNV1" s="99"/>
      <c r="BNW1" s="100"/>
      <c r="BNX1" s="99"/>
      <c r="BNY1" s="99"/>
      <c r="BNZ1" s="99"/>
      <c r="BOA1" s="99"/>
      <c r="BOB1" s="100"/>
      <c r="BOC1" s="99"/>
      <c r="BOD1" s="99"/>
      <c r="BOE1" s="99"/>
      <c r="BOF1" s="99"/>
      <c r="BOG1" s="100"/>
      <c r="BOH1" s="99"/>
      <c r="BOI1" s="99"/>
      <c r="BOJ1" s="99"/>
      <c r="BOK1" s="99"/>
      <c r="BOL1" s="100"/>
      <c r="BOM1" s="99"/>
      <c r="BON1" s="99"/>
      <c r="BOO1" s="99"/>
      <c r="BOP1" s="99"/>
      <c r="BOQ1" s="100"/>
      <c r="BOR1" s="99"/>
      <c r="BOS1" s="99"/>
      <c r="BOT1" s="99"/>
      <c r="BOU1" s="99"/>
      <c r="BOV1" s="100"/>
      <c r="BOW1" s="99"/>
      <c r="BOX1" s="99"/>
      <c r="BOY1" s="99"/>
      <c r="BOZ1" s="99"/>
      <c r="BPA1" s="100"/>
      <c r="BPB1" s="99"/>
      <c r="BPC1" s="99"/>
      <c r="BPD1" s="99"/>
      <c r="BPE1" s="99"/>
      <c r="BPF1" s="100"/>
      <c r="BPG1" s="99"/>
      <c r="BPH1" s="99"/>
      <c r="BPI1" s="99"/>
      <c r="BPJ1" s="99"/>
      <c r="BPK1" s="100"/>
      <c r="BPL1" s="99"/>
      <c r="BPM1" s="99"/>
      <c r="BPN1" s="99"/>
      <c r="BPO1" s="99"/>
      <c r="BPP1" s="100"/>
      <c r="BPQ1" s="99"/>
      <c r="BPR1" s="99"/>
      <c r="BPS1" s="99"/>
      <c r="BPT1" s="99"/>
      <c r="BPU1" s="100"/>
      <c r="BPV1" s="99"/>
      <c r="BPW1" s="99"/>
      <c r="BPX1" s="99"/>
      <c r="BPY1" s="99"/>
      <c r="BPZ1" s="100"/>
      <c r="BQA1" s="99"/>
      <c r="BQB1" s="99"/>
      <c r="BQC1" s="99"/>
      <c r="BQD1" s="99"/>
      <c r="BQE1" s="100"/>
      <c r="BQF1" s="99"/>
      <c r="BQG1" s="99"/>
      <c r="BQH1" s="99"/>
      <c r="BQI1" s="99"/>
      <c r="BQJ1" s="100"/>
      <c r="BQK1" s="99"/>
      <c r="BQL1" s="99"/>
      <c r="BQM1" s="99"/>
      <c r="BQN1" s="99"/>
      <c r="BQO1" s="100"/>
      <c r="BQP1" s="99"/>
      <c r="BQQ1" s="99"/>
      <c r="BQR1" s="99"/>
      <c r="BQS1" s="99"/>
      <c r="BQT1" s="100"/>
      <c r="BQU1" s="99"/>
      <c r="BQV1" s="99"/>
      <c r="BQW1" s="99"/>
      <c r="BQX1" s="99"/>
      <c r="BQY1" s="100"/>
      <c r="BQZ1" s="99"/>
      <c r="BRA1" s="99"/>
      <c r="BRB1" s="99"/>
      <c r="BRC1" s="99"/>
      <c r="BRD1" s="100"/>
      <c r="BRE1" s="99"/>
      <c r="BRF1" s="99"/>
      <c r="BRG1" s="99"/>
      <c r="BRH1" s="99"/>
      <c r="BRI1" s="100"/>
      <c r="BRJ1" s="99"/>
      <c r="BRK1" s="99"/>
      <c r="BRL1" s="99"/>
      <c r="BRM1" s="99"/>
      <c r="BRN1" s="100"/>
      <c r="BRO1" s="99"/>
      <c r="BRP1" s="99"/>
      <c r="BRQ1" s="99"/>
      <c r="BRR1" s="99"/>
      <c r="BRS1" s="100"/>
      <c r="BRT1" s="99"/>
      <c r="BRU1" s="99"/>
      <c r="BRV1" s="99"/>
      <c r="BRW1" s="99"/>
      <c r="BRX1" s="100"/>
      <c r="BRY1" s="99"/>
      <c r="BRZ1" s="99"/>
      <c r="BSA1" s="99"/>
      <c r="BSB1" s="99"/>
      <c r="BSC1" s="100"/>
      <c r="BSD1" s="99"/>
      <c r="BSE1" s="99"/>
      <c r="BSF1" s="99"/>
      <c r="BSG1" s="99"/>
      <c r="BSH1" s="100"/>
      <c r="BSI1" s="99"/>
      <c r="BSJ1" s="99"/>
      <c r="BSK1" s="99"/>
      <c r="BSL1" s="99"/>
      <c r="BSM1" s="100"/>
      <c r="BSN1" s="99"/>
      <c r="BSO1" s="99"/>
      <c r="BSP1" s="99"/>
      <c r="BSQ1" s="99"/>
      <c r="BSR1" s="100"/>
      <c r="BSS1" s="99"/>
      <c r="BST1" s="99"/>
      <c r="BSU1" s="99"/>
      <c r="BSV1" s="99"/>
      <c r="BSW1" s="100"/>
      <c r="BSX1" s="99"/>
      <c r="BSY1" s="99"/>
      <c r="BSZ1" s="99"/>
      <c r="BTA1" s="99"/>
      <c r="BTB1" s="100"/>
      <c r="BTC1" s="99"/>
      <c r="BTD1" s="99"/>
      <c r="BTE1" s="99"/>
      <c r="BTF1" s="99"/>
      <c r="BTG1" s="100"/>
      <c r="BTH1" s="99"/>
      <c r="BTI1" s="99"/>
      <c r="BTJ1" s="99"/>
      <c r="BTK1" s="99"/>
      <c r="BTL1" s="100"/>
      <c r="BTM1" s="99"/>
      <c r="BTN1" s="99"/>
      <c r="BTO1" s="99"/>
      <c r="BTP1" s="99"/>
      <c r="BTQ1" s="100"/>
      <c r="BTR1" s="99"/>
      <c r="BTS1" s="99"/>
      <c r="BTT1" s="99"/>
      <c r="BTU1" s="99"/>
      <c r="BTV1" s="100"/>
      <c r="BTW1" s="99"/>
      <c r="BTX1" s="99"/>
      <c r="BTY1" s="99"/>
      <c r="BTZ1" s="99"/>
      <c r="BUA1" s="100"/>
      <c r="BUB1" s="99"/>
      <c r="BUC1" s="99"/>
      <c r="BUD1" s="99"/>
      <c r="BUE1" s="99"/>
      <c r="BUF1" s="100"/>
      <c r="BUG1" s="99"/>
      <c r="BUH1" s="99"/>
      <c r="BUI1" s="99"/>
      <c r="BUJ1" s="99"/>
      <c r="BUK1" s="100"/>
      <c r="BUL1" s="99"/>
      <c r="BUM1" s="99"/>
      <c r="BUN1" s="99"/>
      <c r="BUO1" s="99"/>
      <c r="BUP1" s="100"/>
      <c r="BUQ1" s="99"/>
      <c r="BUR1" s="99"/>
      <c r="BUS1" s="99"/>
      <c r="BUT1" s="99"/>
      <c r="BUU1" s="100"/>
      <c r="BUV1" s="99"/>
      <c r="BUW1" s="99"/>
      <c r="BUX1" s="99"/>
      <c r="BUY1" s="99"/>
      <c r="BUZ1" s="100"/>
      <c r="BVA1" s="99"/>
      <c r="BVB1" s="99"/>
      <c r="BVC1" s="99"/>
      <c r="BVD1" s="99"/>
      <c r="BVE1" s="100"/>
      <c r="BVF1" s="99"/>
      <c r="BVG1" s="99"/>
      <c r="BVH1" s="99"/>
      <c r="BVI1" s="99"/>
      <c r="BVJ1" s="100"/>
      <c r="BVK1" s="99"/>
      <c r="BVL1" s="99"/>
      <c r="BVM1" s="99"/>
      <c r="BVN1" s="99"/>
      <c r="BVO1" s="100"/>
      <c r="BVP1" s="99"/>
      <c r="BVQ1" s="99"/>
      <c r="BVR1" s="99"/>
      <c r="BVS1" s="99"/>
      <c r="BVT1" s="100"/>
      <c r="BVU1" s="99"/>
      <c r="BVV1" s="99"/>
      <c r="BVW1" s="99"/>
      <c r="BVX1" s="99"/>
      <c r="BVY1" s="100"/>
      <c r="BVZ1" s="99"/>
      <c r="BWA1" s="99"/>
      <c r="BWB1" s="99"/>
      <c r="BWC1" s="99"/>
      <c r="BWD1" s="100"/>
      <c r="BWE1" s="99"/>
      <c r="BWF1" s="99"/>
      <c r="BWG1" s="99"/>
      <c r="BWH1" s="99"/>
      <c r="BWI1" s="100"/>
      <c r="BWJ1" s="99"/>
      <c r="BWK1" s="99"/>
      <c r="BWL1" s="99"/>
      <c r="BWM1" s="99"/>
      <c r="BWN1" s="100"/>
      <c r="BWO1" s="99"/>
      <c r="BWP1" s="99"/>
      <c r="BWQ1" s="99"/>
      <c r="BWR1" s="99"/>
      <c r="BWS1" s="100"/>
      <c r="BWT1" s="99"/>
      <c r="BWU1" s="99"/>
      <c r="BWV1" s="99"/>
      <c r="BWW1" s="99"/>
      <c r="BWX1" s="100"/>
      <c r="BWY1" s="99"/>
      <c r="BWZ1" s="99"/>
      <c r="BXA1" s="99"/>
      <c r="BXB1" s="99"/>
      <c r="BXC1" s="100"/>
      <c r="BXD1" s="99"/>
      <c r="BXE1" s="99"/>
      <c r="BXF1" s="99"/>
      <c r="BXG1" s="99"/>
      <c r="BXH1" s="100"/>
      <c r="BXI1" s="99"/>
      <c r="BXJ1" s="99"/>
      <c r="BXK1" s="99"/>
      <c r="BXL1" s="99"/>
      <c r="BXM1" s="100"/>
      <c r="BXN1" s="99"/>
      <c r="BXO1" s="99"/>
      <c r="BXP1" s="99"/>
      <c r="BXQ1" s="99"/>
      <c r="BXR1" s="100"/>
      <c r="BXS1" s="99"/>
      <c r="BXT1" s="99"/>
      <c r="BXU1" s="99"/>
      <c r="BXV1" s="99"/>
      <c r="BXW1" s="100"/>
      <c r="BXX1" s="99"/>
      <c r="BXY1" s="99"/>
      <c r="BXZ1" s="99"/>
      <c r="BYA1" s="99"/>
      <c r="BYB1" s="100"/>
      <c r="BYC1" s="99"/>
      <c r="BYD1" s="99"/>
      <c r="BYE1" s="99"/>
      <c r="BYF1" s="99"/>
      <c r="BYG1" s="100"/>
      <c r="BYH1" s="99"/>
      <c r="BYI1" s="99"/>
      <c r="BYJ1" s="99"/>
      <c r="BYK1" s="99"/>
      <c r="BYL1" s="100"/>
      <c r="BYM1" s="99"/>
      <c r="BYN1" s="99"/>
      <c r="BYO1" s="99"/>
      <c r="BYP1" s="99"/>
      <c r="BYQ1" s="100"/>
      <c r="BYR1" s="99"/>
      <c r="BYS1" s="99"/>
      <c r="BYT1" s="99"/>
      <c r="BYU1" s="99"/>
      <c r="BYV1" s="100"/>
      <c r="BYW1" s="99"/>
      <c r="BYX1" s="99"/>
      <c r="BYY1" s="99"/>
      <c r="BYZ1" s="99"/>
      <c r="BZA1" s="100"/>
      <c r="BZB1" s="99"/>
      <c r="BZC1" s="99"/>
      <c r="BZD1" s="99"/>
      <c r="BZE1" s="99"/>
      <c r="BZF1" s="100"/>
      <c r="BZG1" s="99"/>
      <c r="BZH1" s="99"/>
      <c r="BZI1" s="99"/>
      <c r="BZJ1" s="99"/>
      <c r="BZK1" s="100"/>
      <c r="BZL1" s="99"/>
      <c r="BZM1" s="99"/>
      <c r="BZN1" s="99"/>
      <c r="BZO1" s="99"/>
      <c r="BZP1" s="100"/>
      <c r="BZQ1" s="99"/>
      <c r="BZR1" s="99"/>
      <c r="BZS1" s="99"/>
      <c r="BZT1" s="99"/>
      <c r="BZU1" s="100"/>
      <c r="BZV1" s="99"/>
      <c r="BZW1" s="99"/>
      <c r="BZX1" s="99"/>
      <c r="BZY1" s="99"/>
      <c r="BZZ1" s="100"/>
      <c r="CAA1" s="99"/>
      <c r="CAB1" s="99"/>
      <c r="CAC1" s="99"/>
      <c r="CAD1" s="99"/>
      <c r="CAE1" s="100"/>
      <c r="CAF1" s="99"/>
      <c r="CAG1" s="99"/>
      <c r="CAH1" s="99"/>
      <c r="CAI1" s="99"/>
      <c r="CAJ1" s="100"/>
      <c r="CAK1" s="99"/>
      <c r="CAL1" s="99"/>
      <c r="CAM1" s="99"/>
      <c r="CAN1" s="99"/>
      <c r="CAO1" s="100"/>
      <c r="CAP1" s="99"/>
      <c r="CAQ1" s="99"/>
      <c r="CAR1" s="99"/>
      <c r="CAS1" s="99"/>
      <c r="CAT1" s="100"/>
      <c r="CAU1" s="99"/>
      <c r="CAV1" s="99"/>
      <c r="CAW1" s="99"/>
      <c r="CAX1" s="99"/>
      <c r="CAY1" s="100"/>
      <c r="CAZ1" s="99"/>
      <c r="CBA1" s="99"/>
      <c r="CBB1" s="99"/>
      <c r="CBC1" s="99"/>
      <c r="CBD1" s="100"/>
      <c r="CBE1" s="99"/>
      <c r="CBF1" s="99"/>
      <c r="CBG1" s="99"/>
      <c r="CBH1" s="99"/>
      <c r="CBI1" s="100"/>
      <c r="CBJ1" s="99"/>
      <c r="CBK1" s="99"/>
      <c r="CBL1" s="99"/>
      <c r="CBM1" s="99"/>
      <c r="CBN1" s="100"/>
      <c r="CBO1" s="99"/>
      <c r="CBP1" s="99"/>
      <c r="CBQ1" s="99"/>
      <c r="CBR1" s="99"/>
      <c r="CBS1" s="100"/>
      <c r="CBT1" s="99"/>
      <c r="CBU1" s="99"/>
      <c r="CBV1" s="99"/>
      <c r="CBW1" s="99"/>
      <c r="CBX1" s="100"/>
      <c r="CBY1" s="99"/>
      <c r="CBZ1" s="99"/>
      <c r="CCA1" s="99"/>
      <c r="CCB1" s="99"/>
      <c r="CCC1" s="100"/>
      <c r="CCD1" s="99"/>
      <c r="CCE1" s="99"/>
      <c r="CCF1" s="99"/>
      <c r="CCG1" s="99"/>
      <c r="CCH1" s="100"/>
      <c r="CCI1" s="99"/>
      <c r="CCJ1" s="99"/>
      <c r="CCK1" s="99"/>
      <c r="CCL1" s="99"/>
      <c r="CCM1" s="100"/>
      <c r="CCN1" s="99"/>
      <c r="CCO1" s="99"/>
      <c r="CCP1" s="99"/>
      <c r="CCQ1" s="99"/>
      <c r="CCR1" s="100"/>
      <c r="CCS1" s="99"/>
      <c r="CCT1" s="99"/>
      <c r="CCU1" s="99"/>
      <c r="CCV1" s="99"/>
      <c r="CCW1" s="100"/>
      <c r="CCX1" s="99"/>
      <c r="CCY1" s="99"/>
      <c r="CCZ1" s="99"/>
      <c r="CDA1" s="99"/>
      <c r="CDB1" s="100"/>
      <c r="CDC1" s="99"/>
      <c r="CDD1" s="99"/>
      <c r="CDE1" s="99"/>
      <c r="CDF1" s="99"/>
      <c r="CDG1" s="100"/>
      <c r="CDH1" s="99"/>
      <c r="CDI1" s="99"/>
      <c r="CDJ1" s="99"/>
      <c r="CDK1" s="99"/>
      <c r="CDL1" s="100"/>
      <c r="CDM1" s="99"/>
      <c r="CDN1" s="99"/>
      <c r="CDO1" s="99"/>
      <c r="CDP1" s="99"/>
      <c r="CDQ1" s="100"/>
      <c r="CDR1" s="99"/>
      <c r="CDS1" s="99"/>
      <c r="CDT1" s="99"/>
      <c r="CDU1" s="99"/>
      <c r="CDV1" s="100"/>
      <c r="CDW1" s="99"/>
      <c r="CDX1" s="99"/>
      <c r="CDY1" s="99"/>
      <c r="CDZ1" s="99"/>
      <c r="CEA1" s="100"/>
      <c r="CEB1" s="99"/>
      <c r="CEC1" s="99"/>
      <c r="CED1" s="99"/>
      <c r="CEE1" s="99"/>
      <c r="CEF1" s="100"/>
      <c r="CEG1" s="99"/>
      <c r="CEH1" s="99"/>
      <c r="CEI1" s="99"/>
      <c r="CEJ1" s="99"/>
      <c r="CEK1" s="100"/>
      <c r="CEL1" s="99"/>
      <c r="CEM1" s="99"/>
      <c r="CEN1" s="99"/>
      <c r="CEO1" s="99"/>
      <c r="CEP1" s="100"/>
      <c r="CEQ1" s="99"/>
      <c r="CER1" s="99"/>
      <c r="CES1" s="99"/>
      <c r="CET1" s="99"/>
      <c r="CEU1" s="100"/>
      <c r="CEV1" s="99"/>
      <c r="CEW1" s="99"/>
      <c r="CEX1" s="99"/>
      <c r="CEY1" s="99"/>
      <c r="CEZ1" s="100"/>
      <c r="CFA1" s="99"/>
      <c r="CFB1" s="99"/>
      <c r="CFC1" s="99"/>
      <c r="CFD1" s="99"/>
      <c r="CFE1" s="100"/>
      <c r="CFF1" s="99"/>
      <c r="CFG1" s="99"/>
      <c r="CFH1" s="99"/>
      <c r="CFI1" s="99"/>
      <c r="CFJ1" s="100"/>
      <c r="CFK1" s="99"/>
      <c r="CFL1" s="99"/>
      <c r="CFM1" s="99"/>
      <c r="CFN1" s="99"/>
      <c r="CFO1" s="100"/>
      <c r="CFP1" s="99"/>
      <c r="CFQ1" s="99"/>
      <c r="CFR1" s="99"/>
      <c r="CFS1" s="99"/>
      <c r="CFT1" s="100"/>
      <c r="CFU1" s="99"/>
      <c r="CFV1" s="99"/>
      <c r="CFW1" s="99"/>
      <c r="CFX1" s="99"/>
      <c r="CFY1" s="100"/>
      <c r="CFZ1" s="99"/>
      <c r="CGA1" s="99"/>
      <c r="CGB1" s="99"/>
      <c r="CGC1" s="99"/>
      <c r="CGD1" s="100"/>
      <c r="CGE1" s="99"/>
      <c r="CGF1" s="99"/>
      <c r="CGG1" s="99"/>
      <c r="CGH1" s="99"/>
      <c r="CGI1" s="100"/>
      <c r="CGJ1" s="99"/>
      <c r="CGK1" s="99"/>
      <c r="CGL1" s="99"/>
      <c r="CGM1" s="99"/>
      <c r="CGN1" s="100"/>
      <c r="CGO1" s="99"/>
      <c r="CGP1" s="99"/>
      <c r="CGQ1" s="99"/>
      <c r="CGR1" s="99"/>
      <c r="CGS1" s="100"/>
      <c r="CGT1" s="99"/>
      <c r="CGU1" s="99"/>
      <c r="CGV1" s="99"/>
      <c r="CGW1" s="99"/>
      <c r="CGX1" s="100"/>
      <c r="CGY1" s="99"/>
      <c r="CGZ1" s="99"/>
      <c r="CHA1" s="99"/>
      <c r="CHB1" s="99"/>
      <c r="CHC1" s="100"/>
      <c r="CHD1" s="99"/>
      <c r="CHE1" s="99"/>
      <c r="CHF1" s="99"/>
      <c r="CHG1" s="99"/>
      <c r="CHH1" s="100"/>
      <c r="CHI1" s="99"/>
      <c r="CHJ1" s="99"/>
      <c r="CHK1" s="99"/>
      <c r="CHL1" s="99"/>
      <c r="CHM1" s="100"/>
      <c r="CHN1" s="99"/>
      <c r="CHO1" s="99"/>
      <c r="CHP1" s="99"/>
      <c r="CHQ1" s="99"/>
      <c r="CHR1" s="100"/>
      <c r="CHS1" s="99"/>
      <c r="CHT1" s="99"/>
      <c r="CHU1" s="99"/>
      <c r="CHV1" s="99"/>
      <c r="CHW1" s="100"/>
      <c r="CHX1" s="99"/>
      <c r="CHY1" s="99"/>
      <c r="CHZ1" s="99"/>
      <c r="CIA1" s="99"/>
      <c r="CIB1" s="100"/>
      <c r="CIC1" s="99"/>
      <c r="CID1" s="99"/>
      <c r="CIE1" s="99"/>
      <c r="CIF1" s="99"/>
      <c r="CIG1" s="100"/>
      <c r="CIH1" s="99"/>
      <c r="CII1" s="99"/>
      <c r="CIJ1" s="99"/>
      <c r="CIK1" s="99"/>
      <c r="CIL1" s="100"/>
      <c r="CIM1" s="99"/>
      <c r="CIN1" s="99"/>
      <c r="CIO1" s="99"/>
      <c r="CIP1" s="99"/>
      <c r="CIQ1" s="100"/>
      <c r="CIR1" s="99"/>
      <c r="CIS1" s="99"/>
      <c r="CIT1" s="99"/>
      <c r="CIU1" s="99"/>
      <c r="CIV1" s="100"/>
      <c r="CIW1" s="99"/>
      <c r="CIX1" s="99"/>
      <c r="CIY1" s="99"/>
      <c r="CIZ1" s="99"/>
      <c r="CJA1" s="100"/>
      <c r="CJB1" s="99"/>
      <c r="CJC1" s="99"/>
      <c r="CJD1" s="99"/>
      <c r="CJE1" s="99"/>
      <c r="CJF1" s="100"/>
      <c r="CJG1" s="99"/>
      <c r="CJH1" s="99"/>
      <c r="CJI1" s="99"/>
      <c r="CJJ1" s="99"/>
      <c r="CJK1" s="100"/>
      <c r="CJL1" s="99"/>
      <c r="CJM1" s="99"/>
      <c r="CJN1" s="99"/>
      <c r="CJO1" s="99"/>
      <c r="CJP1" s="100"/>
      <c r="CJQ1" s="99"/>
      <c r="CJR1" s="99"/>
      <c r="CJS1" s="99"/>
      <c r="CJT1" s="99"/>
      <c r="CJU1" s="100"/>
      <c r="CJV1" s="99"/>
      <c r="CJW1" s="99"/>
      <c r="CJX1" s="99"/>
      <c r="CJY1" s="99"/>
      <c r="CJZ1" s="100"/>
      <c r="CKA1" s="99"/>
      <c r="CKB1" s="99"/>
      <c r="CKC1" s="99"/>
      <c r="CKD1" s="99"/>
      <c r="CKE1" s="100"/>
      <c r="CKF1" s="99"/>
      <c r="CKG1" s="99"/>
      <c r="CKH1" s="99"/>
      <c r="CKI1" s="99"/>
      <c r="CKJ1" s="100"/>
      <c r="CKK1" s="99"/>
      <c r="CKL1" s="99"/>
      <c r="CKM1" s="99"/>
      <c r="CKN1" s="99"/>
      <c r="CKO1" s="100"/>
      <c r="CKP1" s="99"/>
      <c r="CKQ1" s="99"/>
      <c r="CKR1" s="99"/>
      <c r="CKS1" s="99"/>
      <c r="CKT1" s="100"/>
      <c r="CKU1" s="99"/>
      <c r="CKV1" s="99"/>
      <c r="CKW1" s="99"/>
      <c r="CKX1" s="99"/>
      <c r="CKY1" s="100"/>
      <c r="CKZ1" s="99"/>
      <c r="CLA1" s="99"/>
      <c r="CLB1" s="99"/>
      <c r="CLC1" s="99"/>
      <c r="CLD1" s="100"/>
      <c r="CLE1" s="99"/>
      <c r="CLF1" s="99"/>
      <c r="CLG1" s="99"/>
      <c r="CLH1" s="99"/>
      <c r="CLI1" s="100"/>
      <c r="CLJ1" s="99"/>
      <c r="CLK1" s="99"/>
      <c r="CLL1" s="99"/>
      <c r="CLM1" s="99"/>
      <c r="CLN1" s="100"/>
      <c r="CLO1" s="99"/>
      <c r="CLP1" s="99"/>
      <c r="CLQ1" s="99"/>
      <c r="CLR1" s="99"/>
      <c r="CLS1" s="100"/>
      <c r="CLT1" s="99"/>
      <c r="CLU1" s="99"/>
      <c r="CLV1" s="99"/>
      <c r="CLW1" s="99"/>
      <c r="CLX1" s="100"/>
      <c r="CLY1" s="99"/>
      <c r="CLZ1" s="99"/>
      <c r="CMA1" s="99"/>
      <c r="CMB1" s="99"/>
      <c r="CMC1" s="100"/>
      <c r="CMD1" s="99"/>
      <c r="CME1" s="99"/>
      <c r="CMF1" s="99"/>
      <c r="CMG1" s="99"/>
      <c r="CMH1" s="100"/>
      <c r="CMI1" s="99"/>
      <c r="CMJ1" s="99"/>
      <c r="CMK1" s="99"/>
      <c r="CML1" s="99"/>
      <c r="CMM1" s="100"/>
      <c r="CMN1" s="99"/>
      <c r="CMO1" s="99"/>
      <c r="CMP1" s="99"/>
      <c r="CMQ1" s="99"/>
      <c r="CMR1" s="100"/>
      <c r="CMS1" s="99"/>
      <c r="CMT1" s="99"/>
      <c r="CMU1" s="99"/>
      <c r="CMV1" s="99"/>
      <c r="CMW1" s="100"/>
      <c r="CMX1" s="99"/>
      <c r="CMY1" s="99"/>
      <c r="CMZ1" s="99"/>
      <c r="CNA1" s="99"/>
      <c r="CNB1" s="100"/>
      <c r="CNC1" s="99"/>
      <c r="CND1" s="99"/>
      <c r="CNE1" s="99"/>
      <c r="CNF1" s="99"/>
      <c r="CNG1" s="100"/>
      <c r="CNH1" s="99"/>
      <c r="CNI1" s="99"/>
      <c r="CNJ1" s="99"/>
      <c r="CNK1" s="99"/>
      <c r="CNL1" s="100"/>
      <c r="CNM1" s="99"/>
      <c r="CNN1" s="99"/>
      <c r="CNO1" s="99"/>
      <c r="CNP1" s="99"/>
      <c r="CNQ1" s="100"/>
      <c r="CNR1" s="99"/>
      <c r="CNS1" s="99"/>
      <c r="CNT1" s="99"/>
      <c r="CNU1" s="99"/>
      <c r="CNV1" s="100"/>
      <c r="CNW1" s="99"/>
      <c r="CNX1" s="99"/>
      <c r="CNY1" s="99"/>
      <c r="CNZ1" s="99"/>
      <c r="COA1" s="100"/>
      <c r="COB1" s="99"/>
      <c r="COC1" s="99"/>
      <c r="COD1" s="99"/>
      <c r="COE1" s="99"/>
      <c r="COF1" s="100"/>
      <c r="COG1" s="99"/>
      <c r="COH1" s="99"/>
      <c r="COI1" s="99"/>
      <c r="COJ1" s="99"/>
      <c r="COK1" s="100"/>
      <c r="COL1" s="99"/>
      <c r="COM1" s="99"/>
      <c r="CON1" s="99"/>
      <c r="COO1" s="99"/>
      <c r="COP1" s="100"/>
      <c r="COQ1" s="99"/>
      <c r="COR1" s="99"/>
      <c r="COS1" s="99"/>
      <c r="COT1" s="99"/>
      <c r="COU1" s="100"/>
      <c r="COV1" s="99"/>
      <c r="COW1" s="99"/>
      <c r="COX1" s="99"/>
      <c r="COY1" s="99"/>
      <c r="COZ1" s="100"/>
      <c r="CPA1" s="99"/>
      <c r="CPB1" s="99"/>
      <c r="CPC1" s="99"/>
      <c r="CPD1" s="99"/>
      <c r="CPE1" s="100"/>
      <c r="CPF1" s="99"/>
      <c r="CPG1" s="99"/>
      <c r="CPH1" s="99"/>
      <c r="CPI1" s="99"/>
      <c r="CPJ1" s="100"/>
      <c r="CPK1" s="99"/>
      <c r="CPL1" s="99"/>
      <c r="CPM1" s="99"/>
      <c r="CPN1" s="99"/>
      <c r="CPO1" s="100"/>
      <c r="CPP1" s="99"/>
      <c r="CPQ1" s="99"/>
      <c r="CPR1" s="99"/>
      <c r="CPS1" s="99"/>
      <c r="CPT1" s="100"/>
      <c r="CPU1" s="99"/>
      <c r="CPV1" s="99"/>
      <c r="CPW1" s="99"/>
      <c r="CPX1" s="99"/>
      <c r="CPY1" s="100"/>
      <c r="CPZ1" s="99"/>
      <c r="CQA1" s="99"/>
      <c r="CQB1" s="99"/>
      <c r="CQC1" s="99"/>
      <c r="CQD1" s="100"/>
      <c r="CQE1" s="99"/>
      <c r="CQF1" s="99"/>
      <c r="CQG1" s="99"/>
      <c r="CQH1" s="99"/>
      <c r="CQI1" s="100"/>
      <c r="CQJ1" s="99"/>
      <c r="CQK1" s="99"/>
      <c r="CQL1" s="99"/>
      <c r="CQM1" s="99"/>
      <c r="CQN1" s="100"/>
      <c r="CQO1" s="99"/>
      <c r="CQP1" s="99"/>
      <c r="CQQ1" s="99"/>
      <c r="CQR1" s="99"/>
      <c r="CQS1" s="100"/>
      <c r="CQT1" s="99"/>
      <c r="CQU1" s="99"/>
      <c r="CQV1" s="99"/>
      <c r="CQW1" s="99"/>
      <c r="CQX1" s="100"/>
      <c r="CQY1" s="99"/>
      <c r="CQZ1" s="99"/>
      <c r="CRA1" s="99"/>
      <c r="CRB1" s="99"/>
      <c r="CRC1" s="100"/>
      <c r="CRD1" s="99"/>
      <c r="CRE1" s="99"/>
      <c r="CRF1" s="99"/>
      <c r="CRG1" s="99"/>
      <c r="CRH1" s="100"/>
      <c r="CRI1" s="99"/>
      <c r="CRJ1" s="99"/>
      <c r="CRK1" s="99"/>
      <c r="CRL1" s="99"/>
      <c r="CRM1" s="100"/>
      <c r="CRN1" s="99"/>
      <c r="CRO1" s="99"/>
      <c r="CRP1" s="99"/>
      <c r="CRQ1" s="99"/>
      <c r="CRR1" s="100"/>
      <c r="CRS1" s="99"/>
      <c r="CRT1" s="99"/>
      <c r="CRU1" s="99"/>
      <c r="CRV1" s="99"/>
      <c r="CRW1" s="100"/>
      <c r="CRX1" s="99"/>
      <c r="CRY1" s="99"/>
      <c r="CRZ1" s="99"/>
      <c r="CSA1" s="99"/>
      <c r="CSB1" s="100"/>
      <c r="CSC1" s="99"/>
      <c r="CSD1" s="99"/>
      <c r="CSE1" s="99"/>
      <c r="CSF1" s="99"/>
      <c r="CSG1" s="100"/>
      <c r="CSH1" s="99"/>
      <c r="CSI1" s="99"/>
      <c r="CSJ1" s="99"/>
      <c r="CSK1" s="99"/>
      <c r="CSL1" s="100"/>
      <c r="CSM1" s="99"/>
      <c r="CSN1" s="99"/>
      <c r="CSO1" s="99"/>
      <c r="CSP1" s="99"/>
      <c r="CSQ1" s="100"/>
      <c r="CSR1" s="99"/>
      <c r="CSS1" s="99"/>
      <c r="CST1" s="99"/>
      <c r="CSU1" s="99"/>
      <c r="CSV1" s="100"/>
      <c r="CSW1" s="99"/>
      <c r="CSX1" s="99"/>
      <c r="CSY1" s="99"/>
      <c r="CSZ1" s="99"/>
      <c r="CTA1" s="100"/>
      <c r="CTB1" s="99"/>
      <c r="CTC1" s="99"/>
      <c r="CTD1" s="99"/>
      <c r="CTE1" s="99"/>
      <c r="CTF1" s="100"/>
      <c r="CTG1" s="99"/>
      <c r="CTH1" s="99"/>
      <c r="CTI1" s="99"/>
      <c r="CTJ1" s="99"/>
      <c r="CTK1" s="100"/>
      <c r="CTL1" s="99"/>
      <c r="CTM1" s="99"/>
      <c r="CTN1" s="99"/>
      <c r="CTO1" s="99"/>
      <c r="CTP1" s="100"/>
      <c r="CTQ1" s="99"/>
      <c r="CTR1" s="99"/>
      <c r="CTS1" s="99"/>
      <c r="CTT1" s="99"/>
      <c r="CTU1" s="100"/>
      <c r="CTV1" s="99"/>
      <c r="CTW1" s="99"/>
      <c r="CTX1" s="99"/>
      <c r="CTY1" s="99"/>
      <c r="CTZ1" s="100"/>
      <c r="CUA1" s="99"/>
      <c r="CUB1" s="99"/>
      <c r="CUC1" s="99"/>
      <c r="CUD1" s="99"/>
      <c r="CUE1" s="100"/>
      <c r="CUF1" s="99"/>
      <c r="CUG1" s="99"/>
      <c r="CUH1" s="99"/>
      <c r="CUI1" s="99"/>
      <c r="CUJ1" s="100"/>
      <c r="CUK1" s="99"/>
      <c r="CUL1" s="99"/>
      <c r="CUM1" s="99"/>
      <c r="CUN1" s="99"/>
      <c r="CUO1" s="100"/>
      <c r="CUP1" s="99"/>
      <c r="CUQ1" s="99"/>
      <c r="CUR1" s="99"/>
      <c r="CUS1" s="99"/>
      <c r="CUT1" s="100"/>
      <c r="CUU1" s="99"/>
      <c r="CUV1" s="99"/>
      <c r="CUW1" s="99"/>
      <c r="CUX1" s="99"/>
      <c r="CUY1" s="100"/>
      <c r="CUZ1" s="99"/>
      <c r="CVA1" s="99"/>
      <c r="CVB1" s="99"/>
      <c r="CVC1" s="99"/>
      <c r="CVD1" s="100"/>
      <c r="CVE1" s="99"/>
      <c r="CVF1" s="99"/>
      <c r="CVG1" s="99"/>
      <c r="CVH1" s="99"/>
      <c r="CVI1" s="100"/>
      <c r="CVJ1" s="99"/>
      <c r="CVK1" s="99"/>
      <c r="CVL1" s="99"/>
      <c r="CVM1" s="99"/>
      <c r="CVN1" s="100"/>
      <c r="CVO1" s="99"/>
      <c r="CVP1" s="99"/>
      <c r="CVQ1" s="99"/>
      <c r="CVR1" s="99"/>
      <c r="CVS1" s="100"/>
      <c r="CVT1" s="99"/>
      <c r="CVU1" s="99"/>
      <c r="CVV1" s="99"/>
      <c r="CVW1" s="99"/>
      <c r="CVX1" s="100"/>
      <c r="CVY1" s="99"/>
      <c r="CVZ1" s="99"/>
      <c r="CWA1" s="99"/>
      <c r="CWB1" s="99"/>
      <c r="CWC1" s="100"/>
      <c r="CWD1" s="99"/>
      <c r="CWE1" s="99"/>
      <c r="CWF1" s="99"/>
      <c r="CWG1" s="99"/>
      <c r="CWH1" s="100"/>
      <c r="CWI1" s="99"/>
      <c r="CWJ1" s="99"/>
      <c r="CWK1" s="99"/>
      <c r="CWL1" s="99"/>
      <c r="CWM1" s="100"/>
      <c r="CWN1" s="99"/>
      <c r="CWO1" s="99"/>
      <c r="CWP1" s="99"/>
      <c r="CWQ1" s="99"/>
      <c r="CWR1" s="100"/>
      <c r="CWS1" s="99"/>
      <c r="CWT1" s="99"/>
      <c r="CWU1" s="99"/>
      <c r="CWV1" s="99"/>
      <c r="CWW1" s="100"/>
      <c r="CWX1" s="99"/>
      <c r="CWY1" s="99"/>
      <c r="CWZ1" s="99"/>
      <c r="CXA1" s="99"/>
      <c r="CXB1" s="100"/>
      <c r="CXC1" s="99"/>
      <c r="CXD1" s="99"/>
      <c r="CXE1" s="99"/>
      <c r="CXF1" s="99"/>
      <c r="CXG1" s="100"/>
      <c r="CXH1" s="99"/>
      <c r="CXI1" s="99"/>
      <c r="CXJ1" s="99"/>
      <c r="CXK1" s="99"/>
      <c r="CXL1" s="100"/>
      <c r="CXM1" s="99"/>
      <c r="CXN1" s="99"/>
      <c r="CXO1" s="99"/>
      <c r="CXP1" s="99"/>
      <c r="CXQ1" s="100"/>
      <c r="CXR1" s="99"/>
      <c r="CXS1" s="99"/>
      <c r="CXT1" s="99"/>
      <c r="CXU1" s="99"/>
      <c r="CXV1" s="100"/>
      <c r="CXW1" s="99"/>
      <c r="CXX1" s="99"/>
      <c r="CXY1" s="99"/>
      <c r="CXZ1" s="99"/>
      <c r="CYA1" s="100"/>
      <c r="CYB1" s="99"/>
      <c r="CYC1" s="99"/>
      <c r="CYD1" s="99"/>
      <c r="CYE1" s="99"/>
      <c r="CYF1" s="100"/>
      <c r="CYG1" s="99"/>
      <c r="CYH1" s="99"/>
      <c r="CYI1" s="99"/>
      <c r="CYJ1" s="99"/>
      <c r="CYK1" s="100"/>
      <c r="CYL1" s="99"/>
      <c r="CYM1" s="99"/>
      <c r="CYN1" s="99"/>
      <c r="CYO1" s="99"/>
      <c r="CYP1" s="100"/>
      <c r="CYQ1" s="99"/>
      <c r="CYR1" s="99"/>
      <c r="CYS1" s="99"/>
      <c r="CYT1" s="99"/>
      <c r="CYU1" s="100"/>
      <c r="CYV1" s="99"/>
      <c r="CYW1" s="99"/>
      <c r="CYX1" s="99"/>
      <c r="CYY1" s="99"/>
      <c r="CYZ1" s="100"/>
      <c r="CZA1" s="99"/>
      <c r="CZB1" s="99"/>
      <c r="CZC1" s="99"/>
      <c r="CZD1" s="99"/>
      <c r="CZE1" s="100"/>
      <c r="CZF1" s="99"/>
      <c r="CZG1" s="99"/>
      <c r="CZH1" s="99"/>
      <c r="CZI1" s="99"/>
      <c r="CZJ1" s="100"/>
      <c r="CZK1" s="99"/>
      <c r="CZL1" s="99"/>
      <c r="CZM1" s="99"/>
      <c r="CZN1" s="99"/>
      <c r="CZO1" s="100"/>
      <c r="CZP1" s="99"/>
      <c r="CZQ1" s="99"/>
      <c r="CZR1" s="99"/>
      <c r="CZS1" s="99"/>
      <c r="CZT1" s="100"/>
      <c r="CZU1" s="99"/>
      <c r="CZV1" s="99"/>
      <c r="CZW1" s="99"/>
      <c r="CZX1" s="99"/>
      <c r="CZY1" s="100"/>
      <c r="CZZ1" s="99"/>
      <c r="DAA1" s="99"/>
      <c r="DAB1" s="99"/>
      <c r="DAC1" s="99"/>
      <c r="DAD1" s="100"/>
      <c r="DAE1" s="99"/>
      <c r="DAF1" s="99"/>
      <c r="DAG1" s="99"/>
      <c r="DAH1" s="99"/>
      <c r="DAI1" s="100"/>
      <c r="DAJ1" s="99"/>
      <c r="DAK1" s="99"/>
      <c r="DAL1" s="99"/>
      <c r="DAM1" s="99"/>
      <c r="DAN1" s="100"/>
      <c r="DAO1" s="99"/>
      <c r="DAP1" s="99"/>
      <c r="DAQ1" s="99"/>
      <c r="DAR1" s="99"/>
      <c r="DAS1" s="100"/>
      <c r="DAT1" s="99"/>
      <c r="DAU1" s="99"/>
      <c r="DAV1" s="99"/>
      <c r="DAW1" s="99"/>
      <c r="DAX1" s="100"/>
      <c r="DAY1" s="99"/>
      <c r="DAZ1" s="99"/>
      <c r="DBA1" s="99"/>
      <c r="DBB1" s="99"/>
      <c r="DBC1" s="100"/>
      <c r="DBD1" s="99"/>
      <c r="DBE1" s="99"/>
      <c r="DBF1" s="99"/>
      <c r="DBG1" s="99"/>
      <c r="DBH1" s="100"/>
      <c r="DBI1" s="99"/>
      <c r="DBJ1" s="99"/>
      <c r="DBK1" s="99"/>
      <c r="DBL1" s="99"/>
      <c r="DBM1" s="100"/>
      <c r="DBN1" s="99"/>
      <c r="DBO1" s="99"/>
      <c r="DBP1" s="99"/>
      <c r="DBQ1" s="99"/>
      <c r="DBR1" s="100"/>
      <c r="DBS1" s="99"/>
      <c r="DBT1" s="99"/>
      <c r="DBU1" s="99"/>
      <c r="DBV1" s="99"/>
      <c r="DBW1" s="100"/>
      <c r="DBX1" s="99"/>
      <c r="DBY1" s="99"/>
      <c r="DBZ1" s="99"/>
      <c r="DCA1" s="99"/>
      <c r="DCB1" s="100"/>
      <c r="DCC1" s="99"/>
      <c r="DCD1" s="99"/>
      <c r="DCE1" s="99"/>
      <c r="DCF1" s="99"/>
      <c r="DCG1" s="100"/>
      <c r="DCH1" s="99"/>
      <c r="DCI1" s="99"/>
      <c r="DCJ1" s="99"/>
      <c r="DCK1" s="99"/>
      <c r="DCL1" s="100"/>
      <c r="DCM1" s="99"/>
      <c r="DCN1" s="99"/>
      <c r="DCO1" s="99"/>
      <c r="DCP1" s="99"/>
      <c r="DCQ1" s="100"/>
      <c r="DCR1" s="99"/>
      <c r="DCS1" s="99"/>
      <c r="DCT1" s="99"/>
      <c r="DCU1" s="99"/>
      <c r="DCV1" s="100"/>
      <c r="DCW1" s="99"/>
      <c r="DCX1" s="99"/>
      <c r="DCY1" s="99"/>
      <c r="DCZ1" s="99"/>
      <c r="DDA1" s="100"/>
      <c r="DDB1" s="99"/>
      <c r="DDC1" s="99"/>
      <c r="DDD1" s="99"/>
      <c r="DDE1" s="99"/>
      <c r="DDF1" s="100"/>
      <c r="DDG1" s="99"/>
      <c r="DDH1" s="99"/>
      <c r="DDI1" s="99"/>
      <c r="DDJ1" s="99"/>
      <c r="DDK1" s="100"/>
      <c r="DDL1" s="99"/>
      <c r="DDM1" s="99"/>
      <c r="DDN1" s="99"/>
      <c r="DDO1" s="99"/>
      <c r="DDP1" s="100"/>
      <c r="DDQ1" s="99"/>
      <c r="DDR1" s="99"/>
      <c r="DDS1" s="99"/>
      <c r="DDT1" s="99"/>
      <c r="DDU1" s="100"/>
      <c r="DDV1" s="99"/>
      <c r="DDW1" s="99"/>
      <c r="DDX1" s="99"/>
      <c r="DDY1" s="99"/>
      <c r="DDZ1" s="100"/>
      <c r="DEA1" s="99"/>
      <c r="DEB1" s="99"/>
      <c r="DEC1" s="99"/>
      <c r="DED1" s="99"/>
      <c r="DEE1" s="100"/>
      <c r="DEF1" s="99"/>
      <c r="DEG1" s="99"/>
      <c r="DEH1" s="99"/>
      <c r="DEI1" s="99"/>
      <c r="DEJ1" s="100"/>
      <c r="DEK1" s="99"/>
      <c r="DEL1" s="99"/>
      <c r="DEM1" s="99"/>
      <c r="DEN1" s="99"/>
      <c r="DEO1" s="100"/>
      <c r="DEP1" s="99"/>
      <c r="DEQ1" s="99"/>
      <c r="DER1" s="99"/>
      <c r="DES1" s="99"/>
      <c r="DET1" s="100"/>
      <c r="DEU1" s="99"/>
      <c r="DEV1" s="99"/>
      <c r="DEW1" s="99"/>
      <c r="DEX1" s="99"/>
      <c r="DEY1" s="100"/>
      <c r="DEZ1" s="99"/>
      <c r="DFA1" s="99"/>
      <c r="DFB1" s="99"/>
      <c r="DFC1" s="99"/>
      <c r="DFD1" s="100"/>
      <c r="DFE1" s="99"/>
      <c r="DFF1" s="99"/>
      <c r="DFG1" s="99"/>
      <c r="DFH1" s="99"/>
      <c r="DFI1" s="100"/>
      <c r="DFJ1" s="99"/>
      <c r="DFK1" s="99"/>
      <c r="DFL1" s="99"/>
      <c r="DFM1" s="99"/>
      <c r="DFN1" s="100"/>
      <c r="DFO1" s="99"/>
      <c r="DFP1" s="99"/>
      <c r="DFQ1" s="99"/>
      <c r="DFR1" s="99"/>
      <c r="DFS1" s="100"/>
      <c r="DFT1" s="99"/>
      <c r="DFU1" s="99"/>
      <c r="DFV1" s="99"/>
      <c r="DFW1" s="99"/>
      <c r="DFX1" s="100"/>
      <c r="DFY1" s="99"/>
      <c r="DFZ1" s="99"/>
      <c r="DGA1" s="99"/>
      <c r="DGB1" s="99"/>
      <c r="DGC1" s="100"/>
      <c r="DGD1" s="99"/>
      <c r="DGE1" s="99"/>
      <c r="DGF1" s="99"/>
      <c r="DGG1" s="99"/>
      <c r="DGH1" s="100"/>
      <c r="DGI1" s="99"/>
      <c r="DGJ1" s="99"/>
      <c r="DGK1" s="99"/>
      <c r="DGL1" s="99"/>
      <c r="DGM1" s="100"/>
      <c r="DGN1" s="99"/>
      <c r="DGO1" s="99"/>
      <c r="DGP1" s="99"/>
      <c r="DGQ1" s="99"/>
      <c r="DGR1" s="100"/>
      <c r="DGS1" s="99"/>
      <c r="DGT1" s="99"/>
      <c r="DGU1" s="99"/>
      <c r="DGV1" s="99"/>
      <c r="DGW1" s="100"/>
      <c r="DGX1" s="99"/>
      <c r="DGY1" s="99"/>
      <c r="DGZ1" s="99"/>
      <c r="DHA1" s="99"/>
      <c r="DHB1" s="100"/>
      <c r="DHC1" s="99"/>
      <c r="DHD1" s="99"/>
      <c r="DHE1" s="99"/>
      <c r="DHF1" s="99"/>
      <c r="DHG1" s="100"/>
      <c r="DHH1" s="99"/>
      <c r="DHI1" s="99"/>
      <c r="DHJ1" s="99"/>
      <c r="DHK1" s="99"/>
      <c r="DHL1" s="100"/>
      <c r="DHM1" s="99"/>
      <c r="DHN1" s="99"/>
      <c r="DHO1" s="99"/>
      <c r="DHP1" s="99"/>
      <c r="DHQ1" s="100"/>
      <c r="DHR1" s="99"/>
      <c r="DHS1" s="99"/>
      <c r="DHT1" s="99"/>
      <c r="DHU1" s="99"/>
      <c r="DHV1" s="100"/>
      <c r="DHW1" s="99"/>
      <c r="DHX1" s="99"/>
      <c r="DHY1" s="99"/>
      <c r="DHZ1" s="99"/>
      <c r="DIA1" s="100"/>
      <c r="DIB1" s="99"/>
      <c r="DIC1" s="99"/>
      <c r="DID1" s="99"/>
      <c r="DIE1" s="99"/>
      <c r="DIF1" s="100"/>
      <c r="DIG1" s="99"/>
      <c r="DIH1" s="99"/>
      <c r="DII1" s="99"/>
      <c r="DIJ1" s="99"/>
      <c r="DIK1" s="100"/>
      <c r="DIL1" s="99"/>
      <c r="DIM1" s="99"/>
      <c r="DIN1" s="99"/>
      <c r="DIO1" s="99"/>
      <c r="DIP1" s="100"/>
      <c r="DIQ1" s="99"/>
      <c r="DIR1" s="99"/>
      <c r="DIS1" s="99"/>
      <c r="DIT1" s="99"/>
      <c r="DIU1" s="100"/>
      <c r="DIV1" s="99"/>
      <c r="DIW1" s="99"/>
      <c r="DIX1" s="99"/>
      <c r="DIY1" s="99"/>
      <c r="DIZ1" s="100"/>
      <c r="DJA1" s="99"/>
      <c r="DJB1" s="99"/>
      <c r="DJC1" s="99"/>
      <c r="DJD1" s="99"/>
      <c r="DJE1" s="100"/>
      <c r="DJF1" s="99"/>
      <c r="DJG1" s="99"/>
      <c r="DJH1" s="99"/>
      <c r="DJI1" s="99"/>
      <c r="DJJ1" s="100"/>
      <c r="DJK1" s="99"/>
      <c r="DJL1" s="99"/>
      <c r="DJM1" s="99"/>
      <c r="DJN1" s="99"/>
      <c r="DJO1" s="100"/>
      <c r="DJP1" s="99"/>
      <c r="DJQ1" s="99"/>
      <c r="DJR1" s="99"/>
      <c r="DJS1" s="99"/>
      <c r="DJT1" s="100"/>
      <c r="DJU1" s="99"/>
      <c r="DJV1" s="99"/>
      <c r="DJW1" s="99"/>
      <c r="DJX1" s="99"/>
      <c r="DJY1" s="100"/>
      <c r="DJZ1" s="99"/>
      <c r="DKA1" s="99"/>
      <c r="DKB1" s="99"/>
      <c r="DKC1" s="99"/>
      <c r="DKD1" s="100"/>
      <c r="DKE1" s="99"/>
      <c r="DKF1" s="99"/>
      <c r="DKG1" s="99"/>
      <c r="DKH1" s="99"/>
      <c r="DKI1" s="100"/>
      <c r="DKJ1" s="99"/>
      <c r="DKK1" s="99"/>
      <c r="DKL1" s="99"/>
      <c r="DKM1" s="99"/>
      <c r="DKN1" s="100"/>
      <c r="DKO1" s="99"/>
      <c r="DKP1" s="99"/>
      <c r="DKQ1" s="99"/>
      <c r="DKR1" s="99"/>
      <c r="DKS1" s="100"/>
      <c r="DKT1" s="99"/>
      <c r="DKU1" s="99"/>
      <c r="DKV1" s="99"/>
      <c r="DKW1" s="99"/>
      <c r="DKX1" s="100"/>
      <c r="DKY1" s="99"/>
      <c r="DKZ1" s="99"/>
      <c r="DLA1" s="99"/>
      <c r="DLB1" s="99"/>
      <c r="DLC1" s="100"/>
      <c r="DLD1" s="99"/>
      <c r="DLE1" s="99"/>
      <c r="DLF1" s="99"/>
      <c r="DLG1" s="99"/>
      <c r="DLH1" s="100"/>
      <c r="DLI1" s="99"/>
      <c r="DLJ1" s="99"/>
      <c r="DLK1" s="99"/>
      <c r="DLL1" s="99"/>
      <c r="DLM1" s="100"/>
      <c r="DLN1" s="99"/>
      <c r="DLO1" s="99"/>
      <c r="DLP1" s="99"/>
      <c r="DLQ1" s="99"/>
      <c r="DLR1" s="100"/>
      <c r="DLS1" s="99"/>
      <c r="DLT1" s="99"/>
      <c r="DLU1" s="99"/>
      <c r="DLV1" s="99"/>
      <c r="DLW1" s="100"/>
      <c r="DLX1" s="99"/>
      <c r="DLY1" s="99"/>
      <c r="DLZ1" s="99"/>
      <c r="DMA1" s="99"/>
      <c r="DMB1" s="100"/>
      <c r="DMC1" s="99"/>
      <c r="DMD1" s="99"/>
      <c r="DME1" s="99"/>
      <c r="DMF1" s="99"/>
      <c r="DMG1" s="100"/>
      <c r="DMH1" s="99"/>
      <c r="DMI1" s="99"/>
      <c r="DMJ1" s="99"/>
      <c r="DMK1" s="99"/>
      <c r="DML1" s="100"/>
      <c r="DMM1" s="99"/>
      <c r="DMN1" s="99"/>
      <c r="DMO1" s="99"/>
      <c r="DMP1" s="99"/>
      <c r="DMQ1" s="100"/>
      <c r="DMR1" s="99"/>
      <c r="DMS1" s="99"/>
      <c r="DMT1" s="99"/>
      <c r="DMU1" s="99"/>
      <c r="DMV1" s="100"/>
      <c r="DMW1" s="99"/>
      <c r="DMX1" s="99"/>
      <c r="DMY1" s="99"/>
      <c r="DMZ1" s="99"/>
      <c r="DNA1" s="100"/>
      <c r="DNB1" s="99"/>
      <c r="DNC1" s="99"/>
      <c r="DND1" s="99"/>
      <c r="DNE1" s="99"/>
      <c r="DNF1" s="100"/>
      <c r="DNG1" s="99"/>
      <c r="DNH1" s="99"/>
      <c r="DNI1" s="99"/>
      <c r="DNJ1" s="99"/>
      <c r="DNK1" s="100"/>
      <c r="DNL1" s="99"/>
      <c r="DNM1" s="99"/>
      <c r="DNN1" s="99"/>
      <c r="DNO1" s="99"/>
      <c r="DNP1" s="100"/>
      <c r="DNQ1" s="99"/>
      <c r="DNR1" s="99"/>
      <c r="DNS1" s="99"/>
      <c r="DNT1" s="99"/>
      <c r="DNU1" s="100"/>
      <c r="DNV1" s="99"/>
      <c r="DNW1" s="99"/>
      <c r="DNX1" s="99"/>
      <c r="DNY1" s="99"/>
      <c r="DNZ1" s="100"/>
      <c r="DOA1" s="99"/>
      <c r="DOB1" s="99"/>
      <c r="DOC1" s="99"/>
      <c r="DOD1" s="99"/>
      <c r="DOE1" s="100"/>
      <c r="DOF1" s="99"/>
      <c r="DOG1" s="99"/>
      <c r="DOH1" s="99"/>
      <c r="DOI1" s="99"/>
      <c r="DOJ1" s="100"/>
      <c r="DOK1" s="99"/>
      <c r="DOL1" s="99"/>
      <c r="DOM1" s="99"/>
      <c r="DON1" s="99"/>
      <c r="DOO1" s="100"/>
      <c r="DOP1" s="99"/>
      <c r="DOQ1" s="99"/>
      <c r="DOR1" s="99"/>
      <c r="DOS1" s="99"/>
      <c r="DOT1" s="100"/>
      <c r="DOU1" s="99"/>
      <c r="DOV1" s="99"/>
      <c r="DOW1" s="99"/>
      <c r="DOX1" s="99"/>
      <c r="DOY1" s="100"/>
      <c r="DOZ1" s="99"/>
      <c r="DPA1" s="99"/>
      <c r="DPB1" s="99"/>
      <c r="DPC1" s="99"/>
      <c r="DPD1" s="100"/>
      <c r="DPE1" s="99"/>
      <c r="DPF1" s="99"/>
      <c r="DPG1" s="99"/>
      <c r="DPH1" s="99"/>
      <c r="DPI1" s="100"/>
      <c r="DPJ1" s="99"/>
      <c r="DPK1" s="99"/>
      <c r="DPL1" s="99"/>
      <c r="DPM1" s="99"/>
      <c r="DPN1" s="100"/>
      <c r="DPO1" s="99"/>
      <c r="DPP1" s="99"/>
      <c r="DPQ1" s="99"/>
      <c r="DPR1" s="99"/>
      <c r="DPS1" s="100"/>
      <c r="DPT1" s="99"/>
      <c r="DPU1" s="99"/>
      <c r="DPV1" s="99"/>
      <c r="DPW1" s="99"/>
      <c r="DPX1" s="100"/>
      <c r="DPY1" s="99"/>
      <c r="DPZ1" s="99"/>
      <c r="DQA1" s="99"/>
      <c r="DQB1" s="99"/>
      <c r="DQC1" s="100"/>
      <c r="DQD1" s="99"/>
      <c r="DQE1" s="99"/>
      <c r="DQF1" s="99"/>
      <c r="DQG1" s="99"/>
      <c r="DQH1" s="100"/>
      <c r="DQI1" s="99"/>
      <c r="DQJ1" s="99"/>
      <c r="DQK1" s="99"/>
      <c r="DQL1" s="99"/>
      <c r="DQM1" s="100"/>
      <c r="DQN1" s="99"/>
      <c r="DQO1" s="99"/>
      <c r="DQP1" s="99"/>
      <c r="DQQ1" s="99"/>
      <c r="DQR1" s="100"/>
      <c r="DQS1" s="99"/>
      <c r="DQT1" s="99"/>
      <c r="DQU1" s="99"/>
      <c r="DQV1" s="99"/>
      <c r="DQW1" s="100"/>
      <c r="DQX1" s="99"/>
      <c r="DQY1" s="99"/>
      <c r="DQZ1" s="99"/>
      <c r="DRA1" s="99"/>
      <c r="DRB1" s="100"/>
      <c r="DRC1" s="99"/>
      <c r="DRD1" s="99"/>
      <c r="DRE1" s="99"/>
      <c r="DRF1" s="99"/>
      <c r="DRG1" s="100"/>
      <c r="DRH1" s="99"/>
      <c r="DRI1" s="99"/>
      <c r="DRJ1" s="99"/>
      <c r="DRK1" s="99"/>
      <c r="DRL1" s="100"/>
      <c r="DRM1" s="99"/>
      <c r="DRN1" s="99"/>
      <c r="DRO1" s="99"/>
      <c r="DRP1" s="99"/>
      <c r="DRQ1" s="100"/>
      <c r="DRR1" s="99"/>
      <c r="DRS1" s="99"/>
      <c r="DRT1" s="99"/>
      <c r="DRU1" s="99"/>
      <c r="DRV1" s="100"/>
      <c r="DRW1" s="99"/>
      <c r="DRX1" s="99"/>
      <c r="DRY1" s="99"/>
      <c r="DRZ1" s="99"/>
      <c r="DSA1" s="100"/>
      <c r="DSB1" s="99"/>
      <c r="DSC1" s="99"/>
      <c r="DSD1" s="99"/>
      <c r="DSE1" s="99"/>
      <c r="DSF1" s="100"/>
      <c r="DSG1" s="99"/>
      <c r="DSH1" s="99"/>
      <c r="DSI1" s="99"/>
      <c r="DSJ1" s="99"/>
      <c r="DSK1" s="100"/>
      <c r="DSL1" s="99"/>
      <c r="DSM1" s="99"/>
      <c r="DSN1" s="99"/>
      <c r="DSO1" s="99"/>
      <c r="DSP1" s="100"/>
      <c r="DSQ1" s="99"/>
      <c r="DSR1" s="99"/>
      <c r="DSS1" s="99"/>
      <c r="DST1" s="99"/>
      <c r="DSU1" s="100"/>
      <c r="DSV1" s="99"/>
      <c r="DSW1" s="99"/>
      <c r="DSX1" s="99"/>
      <c r="DSY1" s="99"/>
      <c r="DSZ1" s="100"/>
      <c r="DTA1" s="99"/>
      <c r="DTB1" s="99"/>
      <c r="DTC1" s="99"/>
      <c r="DTD1" s="99"/>
      <c r="DTE1" s="100"/>
      <c r="DTF1" s="99"/>
      <c r="DTG1" s="99"/>
      <c r="DTH1" s="99"/>
      <c r="DTI1" s="99"/>
      <c r="DTJ1" s="100"/>
      <c r="DTK1" s="99"/>
      <c r="DTL1" s="99"/>
      <c r="DTM1" s="99"/>
      <c r="DTN1" s="99"/>
      <c r="DTO1" s="100"/>
      <c r="DTP1" s="99"/>
      <c r="DTQ1" s="99"/>
      <c r="DTR1" s="99"/>
      <c r="DTS1" s="99"/>
      <c r="DTT1" s="100"/>
      <c r="DTU1" s="99"/>
      <c r="DTV1" s="99"/>
      <c r="DTW1" s="99"/>
      <c r="DTX1" s="99"/>
      <c r="DTY1" s="100"/>
      <c r="DTZ1" s="99"/>
      <c r="DUA1" s="99"/>
      <c r="DUB1" s="99"/>
      <c r="DUC1" s="99"/>
      <c r="DUD1" s="100"/>
      <c r="DUE1" s="99"/>
      <c r="DUF1" s="99"/>
      <c r="DUG1" s="99"/>
      <c r="DUH1" s="99"/>
      <c r="DUI1" s="100"/>
      <c r="DUJ1" s="99"/>
      <c r="DUK1" s="99"/>
      <c r="DUL1" s="99"/>
      <c r="DUM1" s="99"/>
      <c r="DUN1" s="100"/>
      <c r="DUO1" s="99"/>
      <c r="DUP1" s="99"/>
      <c r="DUQ1" s="99"/>
      <c r="DUR1" s="99"/>
      <c r="DUS1" s="100"/>
      <c r="DUT1" s="99"/>
      <c r="DUU1" s="99"/>
      <c r="DUV1" s="99"/>
      <c r="DUW1" s="99"/>
      <c r="DUX1" s="100"/>
      <c r="DUY1" s="99"/>
      <c r="DUZ1" s="99"/>
      <c r="DVA1" s="99"/>
      <c r="DVB1" s="99"/>
      <c r="DVC1" s="100"/>
      <c r="DVD1" s="99"/>
      <c r="DVE1" s="99"/>
      <c r="DVF1" s="99"/>
      <c r="DVG1" s="99"/>
      <c r="DVH1" s="100"/>
      <c r="DVI1" s="99"/>
      <c r="DVJ1" s="99"/>
      <c r="DVK1" s="99"/>
      <c r="DVL1" s="99"/>
      <c r="DVM1" s="100"/>
      <c r="DVN1" s="99"/>
      <c r="DVO1" s="99"/>
      <c r="DVP1" s="99"/>
      <c r="DVQ1" s="99"/>
      <c r="DVR1" s="100"/>
      <c r="DVS1" s="99"/>
      <c r="DVT1" s="99"/>
      <c r="DVU1" s="99"/>
      <c r="DVV1" s="99"/>
      <c r="DVW1" s="100"/>
      <c r="DVX1" s="99"/>
      <c r="DVY1" s="99"/>
      <c r="DVZ1" s="99"/>
      <c r="DWA1" s="99"/>
      <c r="DWB1" s="100"/>
      <c r="DWC1" s="99"/>
      <c r="DWD1" s="99"/>
      <c r="DWE1" s="99"/>
      <c r="DWF1" s="99"/>
      <c r="DWG1" s="100"/>
      <c r="DWH1" s="99"/>
      <c r="DWI1" s="99"/>
      <c r="DWJ1" s="99"/>
      <c r="DWK1" s="99"/>
      <c r="DWL1" s="100"/>
      <c r="DWM1" s="99"/>
      <c r="DWN1" s="99"/>
      <c r="DWO1" s="99"/>
      <c r="DWP1" s="99"/>
      <c r="DWQ1" s="100"/>
      <c r="DWR1" s="99"/>
      <c r="DWS1" s="99"/>
      <c r="DWT1" s="99"/>
      <c r="DWU1" s="99"/>
      <c r="DWV1" s="100"/>
      <c r="DWW1" s="99"/>
      <c r="DWX1" s="99"/>
      <c r="DWY1" s="99"/>
      <c r="DWZ1" s="99"/>
      <c r="DXA1" s="100"/>
      <c r="DXB1" s="99"/>
      <c r="DXC1" s="99"/>
      <c r="DXD1" s="99"/>
      <c r="DXE1" s="99"/>
      <c r="DXF1" s="100"/>
      <c r="DXG1" s="99"/>
      <c r="DXH1" s="99"/>
      <c r="DXI1" s="99"/>
      <c r="DXJ1" s="99"/>
      <c r="DXK1" s="100"/>
      <c r="DXL1" s="99"/>
      <c r="DXM1" s="99"/>
      <c r="DXN1" s="99"/>
      <c r="DXO1" s="99"/>
      <c r="DXP1" s="100"/>
      <c r="DXQ1" s="99"/>
      <c r="DXR1" s="99"/>
      <c r="DXS1" s="99"/>
      <c r="DXT1" s="99"/>
      <c r="DXU1" s="100"/>
      <c r="DXV1" s="99"/>
      <c r="DXW1" s="99"/>
      <c r="DXX1" s="99"/>
      <c r="DXY1" s="99"/>
      <c r="DXZ1" s="100"/>
      <c r="DYA1" s="99"/>
      <c r="DYB1" s="99"/>
      <c r="DYC1" s="99"/>
      <c r="DYD1" s="99"/>
      <c r="DYE1" s="100"/>
      <c r="DYF1" s="99"/>
      <c r="DYG1" s="99"/>
      <c r="DYH1" s="99"/>
      <c r="DYI1" s="99"/>
      <c r="DYJ1" s="100"/>
      <c r="DYK1" s="99"/>
      <c r="DYL1" s="99"/>
      <c r="DYM1" s="99"/>
      <c r="DYN1" s="99"/>
      <c r="DYO1" s="100"/>
      <c r="DYP1" s="99"/>
      <c r="DYQ1" s="99"/>
      <c r="DYR1" s="99"/>
      <c r="DYS1" s="99"/>
      <c r="DYT1" s="100"/>
      <c r="DYU1" s="99"/>
      <c r="DYV1" s="99"/>
      <c r="DYW1" s="99"/>
      <c r="DYX1" s="99"/>
      <c r="DYY1" s="100"/>
      <c r="DYZ1" s="99"/>
      <c r="DZA1" s="99"/>
      <c r="DZB1" s="99"/>
      <c r="DZC1" s="99"/>
      <c r="DZD1" s="100"/>
      <c r="DZE1" s="99"/>
      <c r="DZF1" s="99"/>
      <c r="DZG1" s="99"/>
      <c r="DZH1" s="99"/>
      <c r="DZI1" s="100"/>
      <c r="DZJ1" s="99"/>
      <c r="DZK1" s="99"/>
      <c r="DZL1" s="99"/>
      <c r="DZM1" s="99"/>
      <c r="DZN1" s="100"/>
      <c r="DZO1" s="99"/>
      <c r="DZP1" s="99"/>
      <c r="DZQ1" s="99"/>
      <c r="DZR1" s="99"/>
      <c r="DZS1" s="100"/>
      <c r="DZT1" s="99"/>
      <c r="DZU1" s="99"/>
      <c r="DZV1" s="99"/>
      <c r="DZW1" s="99"/>
      <c r="DZX1" s="100"/>
      <c r="DZY1" s="99"/>
      <c r="DZZ1" s="99"/>
      <c r="EAA1" s="99"/>
      <c r="EAB1" s="99"/>
      <c r="EAC1" s="100"/>
      <c r="EAD1" s="99"/>
      <c r="EAE1" s="99"/>
      <c r="EAF1" s="99"/>
      <c r="EAG1" s="99"/>
      <c r="EAH1" s="100"/>
      <c r="EAI1" s="99"/>
      <c r="EAJ1" s="99"/>
      <c r="EAK1" s="99"/>
      <c r="EAL1" s="99"/>
      <c r="EAM1" s="100"/>
      <c r="EAN1" s="99"/>
      <c r="EAO1" s="99"/>
      <c r="EAP1" s="99"/>
      <c r="EAQ1" s="99"/>
      <c r="EAR1" s="100"/>
      <c r="EAS1" s="99"/>
      <c r="EAT1" s="99"/>
      <c r="EAU1" s="99"/>
      <c r="EAV1" s="99"/>
      <c r="EAW1" s="100"/>
      <c r="EAX1" s="99"/>
      <c r="EAY1" s="99"/>
      <c r="EAZ1" s="99"/>
      <c r="EBA1" s="99"/>
      <c r="EBB1" s="100"/>
      <c r="EBC1" s="99"/>
      <c r="EBD1" s="99"/>
      <c r="EBE1" s="99"/>
      <c r="EBF1" s="99"/>
      <c r="EBG1" s="100"/>
      <c r="EBH1" s="99"/>
      <c r="EBI1" s="99"/>
      <c r="EBJ1" s="99"/>
      <c r="EBK1" s="99"/>
      <c r="EBL1" s="100"/>
      <c r="EBM1" s="99"/>
      <c r="EBN1" s="99"/>
      <c r="EBO1" s="99"/>
      <c r="EBP1" s="99"/>
      <c r="EBQ1" s="100"/>
      <c r="EBR1" s="99"/>
      <c r="EBS1" s="99"/>
      <c r="EBT1" s="99"/>
      <c r="EBU1" s="99"/>
      <c r="EBV1" s="100"/>
      <c r="EBW1" s="99"/>
      <c r="EBX1" s="99"/>
      <c r="EBY1" s="99"/>
      <c r="EBZ1" s="99"/>
      <c r="ECA1" s="100"/>
      <c r="ECB1" s="99"/>
      <c r="ECC1" s="99"/>
      <c r="ECD1" s="99"/>
      <c r="ECE1" s="99"/>
      <c r="ECF1" s="100"/>
      <c r="ECG1" s="99"/>
      <c r="ECH1" s="99"/>
      <c r="ECI1" s="99"/>
      <c r="ECJ1" s="99"/>
      <c r="ECK1" s="100"/>
      <c r="ECL1" s="99"/>
      <c r="ECM1" s="99"/>
      <c r="ECN1" s="99"/>
      <c r="ECO1" s="99"/>
      <c r="ECP1" s="100"/>
      <c r="ECQ1" s="99"/>
      <c r="ECR1" s="99"/>
      <c r="ECS1" s="99"/>
      <c r="ECT1" s="99"/>
      <c r="ECU1" s="100"/>
      <c r="ECV1" s="99"/>
      <c r="ECW1" s="99"/>
      <c r="ECX1" s="99"/>
      <c r="ECY1" s="99"/>
      <c r="ECZ1" s="100"/>
      <c r="EDA1" s="99"/>
      <c r="EDB1" s="99"/>
      <c r="EDC1" s="99"/>
      <c r="EDD1" s="99"/>
      <c r="EDE1" s="100"/>
      <c r="EDF1" s="99"/>
      <c r="EDG1" s="99"/>
      <c r="EDH1" s="99"/>
      <c r="EDI1" s="99"/>
      <c r="EDJ1" s="100"/>
      <c r="EDK1" s="99"/>
      <c r="EDL1" s="99"/>
      <c r="EDM1" s="99"/>
      <c r="EDN1" s="99"/>
      <c r="EDO1" s="100"/>
      <c r="EDP1" s="99"/>
      <c r="EDQ1" s="99"/>
      <c r="EDR1" s="99"/>
      <c r="EDS1" s="99"/>
      <c r="EDT1" s="100"/>
      <c r="EDU1" s="99"/>
      <c r="EDV1" s="99"/>
      <c r="EDW1" s="99"/>
      <c r="EDX1" s="99"/>
      <c r="EDY1" s="100"/>
      <c r="EDZ1" s="99"/>
      <c r="EEA1" s="99"/>
      <c r="EEB1" s="99"/>
      <c r="EEC1" s="99"/>
      <c r="EED1" s="100"/>
      <c r="EEE1" s="99"/>
      <c r="EEF1" s="99"/>
      <c r="EEG1" s="99"/>
      <c r="EEH1" s="99"/>
      <c r="EEI1" s="100"/>
      <c r="EEJ1" s="99"/>
      <c r="EEK1" s="99"/>
      <c r="EEL1" s="99"/>
      <c r="EEM1" s="99"/>
      <c r="EEN1" s="100"/>
      <c r="EEO1" s="99"/>
      <c r="EEP1" s="99"/>
      <c r="EEQ1" s="99"/>
      <c r="EER1" s="99"/>
      <c r="EES1" s="100"/>
      <c r="EET1" s="99"/>
      <c r="EEU1" s="99"/>
      <c r="EEV1" s="99"/>
      <c r="EEW1" s="99"/>
      <c r="EEX1" s="100"/>
      <c r="EEY1" s="99"/>
      <c r="EEZ1" s="99"/>
      <c r="EFA1" s="99"/>
      <c r="EFB1" s="99"/>
      <c r="EFC1" s="100"/>
      <c r="EFD1" s="99"/>
      <c r="EFE1" s="99"/>
      <c r="EFF1" s="99"/>
      <c r="EFG1" s="99"/>
      <c r="EFH1" s="100"/>
      <c r="EFI1" s="99"/>
      <c r="EFJ1" s="99"/>
      <c r="EFK1" s="99"/>
      <c r="EFL1" s="99"/>
      <c r="EFM1" s="100"/>
      <c r="EFN1" s="99"/>
      <c r="EFO1" s="99"/>
      <c r="EFP1" s="99"/>
      <c r="EFQ1" s="99"/>
      <c r="EFR1" s="100"/>
      <c r="EFS1" s="99"/>
      <c r="EFT1" s="99"/>
      <c r="EFU1" s="99"/>
      <c r="EFV1" s="99"/>
      <c r="EFW1" s="100"/>
      <c r="EFX1" s="99"/>
      <c r="EFY1" s="99"/>
      <c r="EFZ1" s="99"/>
      <c r="EGA1" s="99"/>
      <c r="EGB1" s="100"/>
      <c r="EGC1" s="99"/>
      <c r="EGD1" s="99"/>
      <c r="EGE1" s="99"/>
      <c r="EGF1" s="99"/>
      <c r="EGG1" s="100"/>
      <c r="EGH1" s="99"/>
      <c r="EGI1" s="99"/>
      <c r="EGJ1" s="99"/>
      <c r="EGK1" s="99"/>
      <c r="EGL1" s="100"/>
      <c r="EGM1" s="99"/>
      <c r="EGN1" s="99"/>
      <c r="EGO1" s="99"/>
      <c r="EGP1" s="99"/>
      <c r="EGQ1" s="100"/>
      <c r="EGR1" s="99"/>
      <c r="EGS1" s="99"/>
      <c r="EGT1" s="99"/>
      <c r="EGU1" s="99"/>
      <c r="EGV1" s="100"/>
      <c r="EGW1" s="99"/>
      <c r="EGX1" s="99"/>
      <c r="EGY1" s="99"/>
      <c r="EGZ1" s="99"/>
      <c r="EHA1" s="100"/>
      <c r="EHB1" s="99"/>
      <c r="EHC1" s="99"/>
      <c r="EHD1" s="99"/>
      <c r="EHE1" s="99"/>
      <c r="EHF1" s="100"/>
      <c r="EHG1" s="99"/>
      <c r="EHH1" s="99"/>
      <c r="EHI1" s="99"/>
      <c r="EHJ1" s="99"/>
      <c r="EHK1" s="100"/>
      <c r="EHL1" s="99"/>
      <c r="EHM1" s="99"/>
      <c r="EHN1" s="99"/>
      <c r="EHO1" s="99"/>
      <c r="EHP1" s="100"/>
      <c r="EHQ1" s="99"/>
      <c r="EHR1" s="99"/>
      <c r="EHS1" s="99"/>
      <c r="EHT1" s="99"/>
      <c r="EHU1" s="100"/>
      <c r="EHV1" s="99"/>
      <c r="EHW1" s="99"/>
      <c r="EHX1" s="99"/>
      <c r="EHY1" s="99"/>
      <c r="EHZ1" s="100"/>
      <c r="EIA1" s="99"/>
      <c r="EIB1" s="99"/>
      <c r="EIC1" s="99"/>
      <c r="EID1" s="99"/>
      <c r="EIE1" s="100"/>
      <c r="EIF1" s="99"/>
      <c r="EIG1" s="99"/>
      <c r="EIH1" s="99"/>
      <c r="EII1" s="99"/>
      <c r="EIJ1" s="100"/>
      <c r="EIK1" s="99"/>
      <c r="EIL1" s="99"/>
      <c r="EIM1" s="99"/>
      <c r="EIN1" s="99"/>
      <c r="EIO1" s="100"/>
      <c r="EIP1" s="99"/>
      <c r="EIQ1" s="99"/>
      <c r="EIR1" s="99"/>
      <c r="EIS1" s="99"/>
      <c r="EIT1" s="100"/>
      <c r="EIU1" s="99"/>
      <c r="EIV1" s="99"/>
      <c r="EIW1" s="99"/>
      <c r="EIX1" s="99"/>
      <c r="EIY1" s="100"/>
      <c r="EIZ1" s="99"/>
      <c r="EJA1" s="99"/>
      <c r="EJB1" s="99"/>
      <c r="EJC1" s="99"/>
      <c r="EJD1" s="100"/>
      <c r="EJE1" s="99"/>
      <c r="EJF1" s="99"/>
      <c r="EJG1" s="99"/>
      <c r="EJH1" s="99"/>
      <c r="EJI1" s="100"/>
      <c r="EJJ1" s="99"/>
      <c r="EJK1" s="99"/>
      <c r="EJL1" s="99"/>
      <c r="EJM1" s="99"/>
      <c r="EJN1" s="100"/>
      <c r="EJO1" s="99"/>
      <c r="EJP1" s="99"/>
      <c r="EJQ1" s="99"/>
      <c r="EJR1" s="99"/>
      <c r="EJS1" s="100"/>
      <c r="EJT1" s="99"/>
      <c r="EJU1" s="99"/>
      <c r="EJV1" s="99"/>
      <c r="EJW1" s="99"/>
      <c r="EJX1" s="100"/>
      <c r="EJY1" s="99"/>
      <c r="EJZ1" s="99"/>
      <c r="EKA1" s="99"/>
      <c r="EKB1" s="99"/>
      <c r="EKC1" s="100"/>
      <c r="EKD1" s="99"/>
      <c r="EKE1" s="99"/>
      <c r="EKF1" s="99"/>
      <c r="EKG1" s="99"/>
      <c r="EKH1" s="100"/>
      <c r="EKI1" s="99"/>
      <c r="EKJ1" s="99"/>
      <c r="EKK1" s="99"/>
      <c r="EKL1" s="99"/>
      <c r="EKM1" s="100"/>
      <c r="EKN1" s="99"/>
      <c r="EKO1" s="99"/>
      <c r="EKP1" s="99"/>
      <c r="EKQ1" s="99"/>
      <c r="EKR1" s="100"/>
      <c r="EKS1" s="99"/>
      <c r="EKT1" s="99"/>
      <c r="EKU1" s="99"/>
      <c r="EKV1" s="99"/>
      <c r="EKW1" s="100"/>
      <c r="EKX1" s="99"/>
      <c r="EKY1" s="99"/>
      <c r="EKZ1" s="99"/>
      <c r="ELA1" s="99"/>
      <c r="ELB1" s="100"/>
      <c r="ELC1" s="99"/>
      <c r="ELD1" s="99"/>
      <c r="ELE1" s="99"/>
      <c r="ELF1" s="99"/>
      <c r="ELG1" s="100"/>
      <c r="ELH1" s="99"/>
      <c r="ELI1" s="99"/>
      <c r="ELJ1" s="99"/>
      <c r="ELK1" s="99"/>
      <c r="ELL1" s="100"/>
      <c r="ELM1" s="99"/>
      <c r="ELN1" s="99"/>
      <c r="ELO1" s="99"/>
      <c r="ELP1" s="99"/>
      <c r="ELQ1" s="100"/>
      <c r="ELR1" s="99"/>
      <c r="ELS1" s="99"/>
      <c r="ELT1" s="99"/>
      <c r="ELU1" s="99"/>
      <c r="ELV1" s="100"/>
      <c r="ELW1" s="99"/>
      <c r="ELX1" s="99"/>
      <c r="ELY1" s="99"/>
      <c r="ELZ1" s="99"/>
      <c r="EMA1" s="100"/>
      <c r="EMB1" s="99"/>
      <c r="EMC1" s="99"/>
      <c r="EMD1" s="99"/>
      <c r="EME1" s="99"/>
      <c r="EMF1" s="100"/>
      <c r="EMG1" s="99"/>
      <c r="EMH1" s="99"/>
      <c r="EMI1" s="99"/>
      <c r="EMJ1" s="99"/>
      <c r="EMK1" s="100"/>
      <c r="EML1" s="99"/>
      <c r="EMM1" s="99"/>
      <c r="EMN1" s="99"/>
      <c r="EMO1" s="99"/>
      <c r="EMP1" s="100"/>
      <c r="EMQ1" s="99"/>
      <c r="EMR1" s="99"/>
      <c r="EMS1" s="99"/>
      <c r="EMT1" s="99"/>
      <c r="EMU1" s="100"/>
      <c r="EMV1" s="99"/>
      <c r="EMW1" s="99"/>
      <c r="EMX1" s="99"/>
      <c r="EMY1" s="99"/>
      <c r="EMZ1" s="100"/>
      <c r="ENA1" s="99"/>
      <c r="ENB1" s="99"/>
      <c r="ENC1" s="99"/>
      <c r="END1" s="99"/>
      <c r="ENE1" s="100"/>
      <c r="ENF1" s="99"/>
      <c r="ENG1" s="99"/>
      <c r="ENH1" s="99"/>
      <c r="ENI1" s="99"/>
      <c r="ENJ1" s="100"/>
      <c r="ENK1" s="99"/>
      <c r="ENL1" s="99"/>
      <c r="ENM1" s="99"/>
      <c r="ENN1" s="99"/>
      <c r="ENO1" s="100"/>
      <c r="ENP1" s="99"/>
      <c r="ENQ1" s="99"/>
      <c r="ENR1" s="99"/>
      <c r="ENS1" s="99"/>
      <c r="ENT1" s="100"/>
      <c r="ENU1" s="99"/>
      <c r="ENV1" s="99"/>
      <c r="ENW1" s="99"/>
      <c r="ENX1" s="99"/>
      <c r="ENY1" s="100"/>
      <c r="ENZ1" s="99"/>
      <c r="EOA1" s="99"/>
      <c r="EOB1" s="99"/>
      <c r="EOC1" s="99"/>
      <c r="EOD1" s="100"/>
      <c r="EOE1" s="99"/>
      <c r="EOF1" s="99"/>
      <c r="EOG1" s="99"/>
      <c r="EOH1" s="99"/>
      <c r="EOI1" s="100"/>
      <c r="EOJ1" s="99"/>
      <c r="EOK1" s="99"/>
      <c r="EOL1" s="99"/>
      <c r="EOM1" s="99"/>
      <c r="EON1" s="100"/>
      <c r="EOO1" s="99"/>
      <c r="EOP1" s="99"/>
      <c r="EOQ1" s="99"/>
      <c r="EOR1" s="99"/>
      <c r="EOS1" s="100"/>
      <c r="EOT1" s="99"/>
      <c r="EOU1" s="99"/>
      <c r="EOV1" s="99"/>
      <c r="EOW1" s="99"/>
      <c r="EOX1" s="100"/>
      <c r="EOY1" s="99"/>
      <c r="EOZ1" s="99"/>
      <c r="EPA1" s="99"/>
      <c r="EPB1" s="99"/>
      <c r="EPC1" s="100"/>
      <c r="EPD1" s="99"/>
      <c r="EPE1" s="99"/>
      <c r="EPF1" s="99"/>
      <c r="EPG1" s="99"/>
      <c r="EPH1" s="100"/>
      <c r="EPI1" s="99"/>
      <c r="EPJ1" s="99"/>
      <c r="EPK1" s="99"/>
      <c r="EPL1" s="99"/>
      <c r="EPM1" s="100"/>
      <c r="EPN1" s="99"/>
      <c r="EPO1" s="99"/>
      <c r="EPP1" s="99"/>
      <c r="EPQ1" s="99"/>
      <c r="EPR1" s="100"/>
      <c r="EPS1" s="99"/>
      <c r="EPT1" s="99"/>
      <c r="EPU1" s="99"/>
      <c r="EPV1" s="99"/>
      <c r="EPW1" s="100"/>
      <c r="EPX1" s="99"/>
      <c r="EPY1" s="99"/>
      <c r="EPZ1" s="99"/>
      <c r="EQA1" s="99"/>
      <c r="EQB1" s="100"/>
      <c r="EQC1" s="99"/>
      <c r="EQD1" s="99"/>
      <c r="EQE1" s="99"/>
      <c r="EQF1" s="99"/>
      <c r="EQG1" s="100"/>
      <c r="EQH1" s="99"/>
      <c r="EQI1" s="99"/>
      <c r="EQJ1" s="99"/>
      <c r="EQK1" s="99"/>
      <c r="EQL1" s="100"/>
      <c r="EQM1" s="99"/>
      <c r="EQN1" s="99"/>
      <c r="EQO1" s="99"/>
      <c r="EQP1" s="99"/>
      <c r="EQQ1" s="100"/>
      <c r="EQR1" s="99"/>
      <c r="EQS1" s="99"/>
      <c r="EQT1" s="99"/>
      <c r="EQU1" s="99"/>
      <c r="EQV1" s="100"/>
      <c r="EQW1" s="99"/>
      <c r="EQX1" s="99"/>
      <c r="EQY1" s="99"/>
      <c r="EQZ1" s="99"/>
      <c r="ERA1" s="100"/>
      <c r="ERB1" s="99"/>
      <c r="ERC1" s="99"/>
      <c r="ERD1" s="99"/>
      <c r="ERE1" s="99"/>
      <c r="ERF1" s="100"/>
      <c r="ERG1" s="99"/>
      <c r="ERH1" s="99"/>
      <c r="ERI1" s="99"/>
      <c r="ERJ1" s="99"/>
      <c r="ERK1" s="100"/>
      <c r="ERL1" s="99"/>
      <c r="ERM1" s="99"/>
      <c r="ERN1" s="99"/>
      <c r="ERO1" s="99"/>
      <c r="ERP1" s="100"/>
      <c r="ERQ1" s="99"/>
      <c r="ERR1" s="99"/>
      <c r="ERS1" s="99"/>
      <c r="ERT1" s="99"/>
      <c r="ERU1" s="100"/>
      <c r="ERV1" s="99"/>
      <c r="ERW1" s="99"/>
      <c r="ERX1" s="99"/>
      <c r="ERY1" s="99"/>
      <c r="ERZ1" s="100"/>
      <c r="ESA1" s="99"/>
      <c r="ESB1" s="99"/>
      <c r="ESC1" s="99"/>
      <c r="ESD1" s="99"/>
      <c r="ESE1" s="100"/>
      <c r="ESF1" s="99"/>
      <c r="ESG1" s="99"/>
      <c r="ESH1" s="99"/>
      <c r="ESI1" s="99"/>
      <c r="ESJ1" s="100"/>
      <c r="ESK1" s="99"/>
      <c r="ESL1" s="99"/>
      <c r="ESM1" s="99"/>
      <c r="ESN1" s="99"/>
      <c r="ESO1" s="100"/>
      <c r="ESP1" s="99"/>
      <c r="ESQ1" s="99"/>
      <c r="ESR1" s="99"/>
      <c r="ESS1" s="99"/>
      <c r="EST1" s="100"/>
      <c r="ESU1" s="99"/>
      <c r="ESV1" s="99"/>
      <c r="ESW1" s="99"/>
      <c r="ESX1" s="99"/>
      <c r="ESY1" s="100"/>
      <c r="ESZ1" s="99"/>
      <c r="ETA1" s="99"/>
      <c r="ETB1" s="99"/>
      <c r="ETC1" s="99"/>
      <c r="ETD1" s="100"/>
      <c r="ETE1" s="99"/>
      <c r="ETF1" s="99"/>
      <c r="ETG1" s="99"/>
      <c r="ETH1" s="99"/>
      <c r="ETI1" s="100"/>
      <c r="ETJ1" s="99"/>
      <c r="ETK1" s="99"/>
      <c r="ETL1" s="99"/>
      <c r="ETM1" s="99"/>
      <c r="ETN1" s="100"/>
      <c r="ETO1" s="99"/>
      <c r="ETP1" s="99"/>
      <c r="ETQ1" s="99"/>
      <c r="ETR1" s="99"/>
      <c r="ETS1" s="100"/>
      <c r="ETT1" s="99"/>
      <c r="ETU1" s="99"/>
      <c r="ETV1" s="99"/>
      <c r="ETW1" s="99"/>
      <c r="ETX1" s="100"/>
      <c r="ETY1" s="99"/>
      <c r="ETZ1" s="99"/>
      <c r="EUA1" s="99"/>
      <c r="EUB1" s="99"/>
      <c r="EUC1" s="100"/>
      <c r="EUD1" s="99"/>
      <c r="EUE1" s="99"/>
      <c r="EUF1" s="99"/>
      <c r="EUG1" s="99"/>
      <c r="EUH1" s="100"/>
      <c r="EUI1" s="99"/>
      <c r="EUJ1" s="99"/>
      <c r="EUK1" s="99"/>
      <c r="EUL1" s="99"/>
      <c r="EUM1" s="100"/>
      <c r="EUN1" s="99"/>
      <c r="EUO1" s="99"/>
      <c r="EUP1" s="99"/>
      <c r="EUQ1" s="99"/>
      <c r="EUR1" s="100"/>
      <c r="EUS1" s="99"/>
      <c r="EUT1" s="99"/>
      <c r="EUU1" s="99"/>
      <c r="EUV1" s="99"/>
      <c r="EUW1" s="100"/>
      <c r="EUX1" s="99"/>
      <c r="EUY1" s="99"/>
      <c r="EUZ1" s="99"/>
      <c r="EVA1" s="99"/>
      <c r="EVB1" s="100"/>
      <c r="EVC1" s="99"/>
      <c r="EVD1" s="99"/>
      <c r="EVE1" s="99"/>
      <c r="EVF1" s="99"/>
      <c r="EVG1" s="100"/>
      <c r="EVH1" s="99"/>
      <c r="EVI1" s="99"/>
      <c r="EVJ1" s="99"/>
      <c r="EVK1" s="99"/>
      <c r="EVL1" s="100"/>
      <c r="EVM1" s="99"/>
      <c r="EVN1" s="99"/>
      <c r="EVO1" s="99"/>
      <c r="EVP1" s="99"/>
      <c r="EVQ1" s="100"/>
      <c r="EVR1" s="99"/>
      <c r="EVS1" s="99"/>
      <c r="EVT1" s="99"/>
      <c r="EVU1" s="99"/>
      <c r="EVV1" s="100"/>
      <c r="EVW1" s="99"/>
      <c r="EVX1" s="99"/>
      <c r="EVY1" s="99"/>
      <c r="EVZ1" s="99"/>
      <c r="EWA1" s="100"/>
      <c r="EWB1" s="99"/>
      <c r="EWC1" s="99"/>
      <c r="EWD1" s="99"/>
      <c r="EWE1" s="99"/>
      <c r="EWF1" s="100"/>
      <c r="EWG1" s="99"/>
      <c r="EWH1" s="99"/>
      <c r="EWI1" s="99"/>
      <c r="EWJ1" s="99"/>
      <c r="EWK1" s="100"/>
      <c r="EWL1" s="99"/>
      <c r="EWM1" s="99"/>
      <c r="EWN1" s="99"/>
      <c r="EWO1" s="99"/>
      <c r="EWP1" s="100"/>
      <c r="EWQ1" s="99"/>
      <c r="EWR1" s="99"/>
      <c r="EWS1" s="99"/>
      <c r="EWT1" s="99"/>
      <c r="EWU1" s="100"/>
      <c r="EWV1" s="99"/>
      <c r="EWW1" s="99"/>
      <c r="EWX1" s="99"/>
      <c r="EWY1" s="99"/>
      <c r="EWZ1" s="100"/>
      <c r="EXA1" s="99"/>
      <c r="EXB1" s="99"/>
      <c r="EXC1" s="99"/>
      <c r="EXD1" s="99"/>
      <c r="EXE1" s="100"/>
      <c r="EXF1" s="99"/>
      <c r="EXG1" s="99"/>
      <c r="EXH1" s="99"/>
      <c r="EXI1" s="99"/>
      <c r="EXJ1" s="100"/>
      <c r="EXK1" s="99"/>
      <c r="EXL1" s="99"/>
      <c r="EXM1" s="99"/>
      <c r="EXN1" s="99"/>
      <c r="EXO1" s="100"/>
      <c r="EXP1" s="99"/>
      <c r="EXQ1" s="99"/>
      <c r="EXR1" s="99"/>
      <c r="EXS1" s="99"/>
      <c r="EXT1" s="100"/>
      <c r="EXU1" s="99"/>
      <c r="EXV1" s="99"/>
      <c r="EXW1" s="99"/>
      <c r="EXX1" s="99"/>
      <c r="EXY1" s="100"/>
      <c r="EXZ1" s="99"/>
      <c r="EYA1" s="99"/>
      <c r="EYB1" s="99"/>
      <c r="EYC1" s="99"/>
      <c r="EYD1" s="100"/>
      <c r="EYE1" s="99"/>
      <c r="EYF1" s="99"/>
      <c r="EYG1" s="99"/>
      <c r="EYH1" s="99"/>
      <c r="EYI1" s="100"/>
      <c r="EYJ1" s="99"/>
      <c r="EYK1" s="99"/>
      <c r="EYL1" s="99"/>
      <c r="EYM1" s="99"/>
      <c r="EYN1" s="100"/>
      <c r="EYO1" s="99"/>
      <c r="EYP1" s="99"/>
      <c r="EYQ1" s="99"/>
      <c r="EYR1" s="99"/>
      <c r="EYS1" s="100"/>
      <c r="EYT1" s="99"/>
      <c r="EYU1" s="99"/>
      <c r="EYV1" s="99"/>
      <c r="EYW1" s="99"/>
      <c r="EYX1" s="100"/>
      <c r="EYY1" s="99"/>
      <c r="EYZ1" s="99"/>
      <c r="EZA1" s="99"/>
      <c r="EZB1" s="99"/>
      <c r="EZC1" s="100"/>
      <c r="EZD1" s="99"/>
      <c r="EZE1" s="99"/>
      <c r="EZF1" s="99"/>
      <c r="EZG1" s="99"/>
      <c r="EZH1" s="100"/>
      <c r="EZI1" s="99"/>
      <c r="EZJ1" s="99"/>
      <c r="EZK1" s="99"/>
      <c r="EZL1" s="99"/>
      <c r="EZM1" s="100"/>
      <c r="EZN1" s="99"/>
      <c r="EZO1" s="99"/>
      <c r="EZP1" s="99"/>
      <c r="EZQ1" s="99"/>
      <c r="EZR1" s="100"/>
      <c r="EZS1" s="99"/>
      <c r="EZT1" s="99"/>
      <c r="EZU1" s="99"/>
      <c r="EZV1" s="99"/>
      <c r="EZW1" s="100"/>
      <c r="EZX1" s="99"/>
      <c r="EZY1" s="99"/>
      <c r="EZZ1" s="99"/>
      <c r="FAA1" s="99"/>
      <c r="FAB1" s="100"/>
      <c r="FAC1" s="99"/>
      <c r="FAD1" s="99"/>
      <c r="FAE1" s="99"/>
      <c r="FAF1" s="99"/>
      <c r="FAG1" s="100"/>
      <c r="FAH1" s="99"/>
      <c r="FAI1" s="99"/>
      <c r="FAJ1" s="99"/>
      <c r="FAK1" s="99"/>
      <c r="FAL1" s="100"/>
      <c r="FAM1" s="99"/>
      <c r="FAN1" s="99"/>
      <c r="FAO1" s="99"/>
      <c r="FAP1" s="99"/>
      <c r="FAQ1" s="100"/>
      <c r="FAR1" s="99"/>
      <c r="FAS1" s="99"/>
      <c r="FAT1" s="99"/>
      <c r="FAU1" s="99"/>
      <c r="FAV1" s="100"/>
      <c r="FAW1" s="99"/>
      <c r="FAX1" s="99"/>
      <c r="FAY1" s="99"/>
      <c r="FAZ1" s="99"/>
      <c r="FBA1" s="100"/>
      <c r="FBB1" s="99"/>
      <c r="FBC1" s="99"/>
      <c r="FBD1" s="99"/>
      <c r="FBE1" s="99"/>
      <c r="FBF1" s="100"/>
      <c r="FBG1" s="99"/>
      <c r="FBH1" s="99"/>
      <c r="FBI1" s="99"/>
      <c r="FBJ1" s="99"/>
      <c r="FBK1" s="100"/>
      <c r="FBL1" s="99"/>
      <c r="FBM1" s="99"/>
      <c r="FBN1" s="99"/>
      <c r="FBO1" s="99"/>
      <c r="FBP1" s="100"/>
      <c r="FBQ1" s="99"/>
      <c r="FBR1" s="99"/>
      <c r="FBS1" s="99"/>
      <c r="FBT1" s="99"/>
      <c r="FBU1" s="100"/>
      <c r="FBV1" s="99"/>
      <c r="FBW1" s="99"/>
      <c r="FBX1" s="99"/>
      <c r="FBY1" s="99"/>
      <c r="FBZ1" s="100"/>
      <c r="FCA1" s="99"/>
      <c r="FCB1" s="99"/>
      <c r="FCC1" s="99"/>
      <c r="FCD1" s="99"/>
      <c r="FCE1" s="100"/>
      <c r="FCF1" s="99"/>
      <c r="FCG1" s="99"/>
      <c r="FCH1" s="99"/>
      <c r="FCI1" s="99"/>
      <c r="FCJ1" s="100"/>
      <c r="FCK1" s="99"/>
      <c r="FCL1" s="99"/>
      <c r="FCM1" s="99"/>
      <c r="FCN1" s="99"/>
      <c r="FCO1" s="100"/>
      <c r="FCP1" s="99"/>
      <c r="FCQ1" s="99"/>
      <c r="FCR1" s="99"/>
      <c r="FCS1" s="99"/>
      <c r="FCT1" s="100"/>
      <c r="FCU1" s="99"/>
      <c r="FCV1" s="99"/>
      <c r="FCW1" s="99"/>
      <c r="FCX1" s="99"/>
      <c r="FCY1" s="100"/>
      <c r="FCZ1" s="99"/>
      <c r="FDA1" s="99"/>
      <c r="FDB1" s="99"/>
      <c r="FDC1" s="99"/>
      <c r="FDD1" s="100"/>
      <c r="FDE1" s="99"/>
      <c r="FDF1" s="99"/>
      <c r="FDG1" s="99"/>
      <c r="FDH1" s="99"/>
      <c r="FDI1" s="100"/>
      <c r="FDJ1" s="99"/>
      <c r="FDK1" s="99"/>
      <c r="FDL1" s="99"/>
      <c r="FDM1" s="99"/>
      <c r="FDN1" s="100"/>
      <c r="FDO1" s="99"/>
      <c r="FDP1" s="99"/>
      <c r="FDQ1" s="99"/>
      <c r="FDR1" s="99"/>
      <c r="FDS1" s="100"/>
      <c r="FDT1" s="99"/>
      <c r="FDU1" s="99"/>
      <c r="FDV1" s="99"/>
      <c r="FDW1" s="99"/>
      <c r="FDX1" s="100"/>
      <c r="FDY1" s="99"/>
      <c r="FDZ1" s="99"/>
      <c r="FEA1" s="99"/>
      <c r="FEB1" s="99"/>
      <c r="FEC1" s="100"/>
      <c r="FED1" s="99"/>
      <c r="FEE1" s="99"/>
      <c r="FEF1" s="99"/>
      <c r="FEG1" s="99"/>
      <c r="FEH1" s="100"/>
      <c r="FEI1" s="99"/>
      <c r="FEJ1" s="99"/>
      <c r="FEK1" s="99"/>
      <c r="FEL1" s="99"/>
      <c r="FEM1" s="100"/>
      <c r="FEN1" s="99"/>
      <c r="FEO1" s="99"/>
      <c r="FEP1" s="99"/>
      <c r="FEQ1" s="99"/>
      <c r="FER1" s="100"/>
      <c r="FES1" s="99"/>
      <c r="FET1" s="99"/>
      <c r="FEU1" s="99"/>
      <c r="FEV1" s="99"/>
      <c r="FEW1" s="100"/>
      <c r="FEX1" s="99"/>
      <c r="FEY1" s="99"/>
      <c r="FEZ1" s="99"/>
      <c r="FFA1" s="99"/>
      <c r="FFB1" s="100"/>
      <c r="FFC1" s="99"/>
      <c r="FFD1" s="99"/>
      <c r="FFE1" s="99"/>
      <c r="FFF1" s="99"/>
      <c r="FFG1" s="100"/>
      <c r="FFH1" s="99"/>
      <c r="FFI1" s="99"/>
      <c r="FFJ1" s="99"/>
      <c r="FFK1" s="99"/>
      <c r="FFL1" s="100"/>
      <c r="FFM1" s="99"/>
      <c r="FFN1" s="99"/>
      <c r="FFO1" s="99"/>
      <c r="FFP1" s="99"/>
      <c r="FFQ1" s="100"/>
      <c r="FFR1" s="99"/>
      <c r="FFS1" s="99"/>
      <c r="FFT1" s="99"/>
      <c r="FFU1" s="99"/>
      <c r="FFV1" s="100"/>
      <c r="FFW1" s="99"/>
      <c r="FFX1" s="99"/>
      <c r="FFY1" s="99"/>
      <c r="FFZ1" s="99"/>
      <c r="FGA1" s="100"/>
      <c r="FGB1" s="99"/>
      <c r="FGC1" s="99"/>
      <c r="FGD1" s="99"/>
      <c r="FGE1" s="99"/>
      <c r="FGF1" s="100"/>
      <c r="FGG1" s="99"/>
      <c r="FGH1" s="99"/>
      <c r="FGI1" s="99"/>
      <c r="FGJ1" s="99"/>
      <c r="FGK1" s="100"/>
      <c r="FGL1" s="99"/>
      <c r="FGM1" s="99"/>
      <c r="FGN1" s="99"/>
      <c r="FGO1" s="99"/>
      <c r="FGP1" s="100"/>
      <c r="FGQ1" s="99"/>
      <c r="FGR1" s="99"/>
      <c r="FGS1" s="99"/>
      <c r="FGT1" s="99"/>
      <c r="FGU1" s="100"/>
      <c r="FGV1" s="99"/>
      <c r="FGW1" s="99"/>
      <c r="FGX1" s="99"/>
      <c r="FGY1" s="99"/>
      <c r="FGZ1" s="100"/>
      <c r="FHA1" s="99"/>
      <c r="FHB1" s="99"/>
      <c r="FHC1" s="99"/>
      <c r="FHD1" s="99"/>
      <c r="FHE1" s="100"/>
      <c r="FHF1" s="99"/>
      <c r="FHG1" s="99"/>
      <c r="FHH1" s="99"/>
      <c r="FHI1" s="99"/>
      <c r="FHJ1" s="100"/>
      <c r="FHK1" s="99"/>
      <c r="FHL1" s="99"/>
      <c r="FHM1" s="99"/>
      <c r="FHN1" s="99"/>
      <c r="FHO1" s="100"/>
      <c r="FHP1" s="99"/>
      <c r="FHQ1" s="99"/>
      <c r="FHR1" s="99"/>
      <c r="FHS1" s="99"/>
      <c r="FHT1" s="100"/>
      <c r="FHU1" s="99"/>
      <c r="FHV1" s="99"/>
      <c r="FHW1" s="99"/>
      <c r="FHX1" s="99"/>
      <c r="FHY1" s="100"/>
      <c r="FHZ1" s="99"/>
      <c r="FIA1" s="99"/>
      <c r="FIB1" s="99"/>
      <c r="FIC1" s="99"/>
      <c r="FID1" s="100"/>
      <c r="FIE1" s="99"/>
      <c r="FIF1" s="99"/>
      <c r="FIG1" s="99"/>
      <c r="FIH1" s="99"/>
      <c r="FII1" s="100"/>
      <c r="FIJ1" s="99"/>
      <c r="FIK1" s="99"/>
      <c r="FIL1" s="99"/>
      <c r="FIM1" s="99"/>
      <c r="FIN1" s="100"/>
      <c r="FIO1" s="99"/>
      <c r="FIP1" s="99"/>
      <c r="FIQ1" s="99"/>
      <c r="FIR1" s="99"/>
      <c r="FIS1" s="100"/>
      <c r="FIT1" s="99"/>
      <c r="FIU1" s="99"/>
      <c r="FIV1" s="99"/>
      <c r="FIW1" s="99"/>
      <c r="FIX1" s="100"/>
      <c r="FIY1" s="99"/>
      <c r="FIZ1" s="99"/>
      <c r="FJA1" s="99"/>
      <c r="FJB1" s="99"/>
      <c r="FJC1" s="100"/>
      <c r="FJD1" s="99"/>
      <c r="FJE1" s="99"/>
      <c r="FJF1" s="99"/>
      <c r="FJG1" s="99"/>
      <c r="FJH1" s="100"/>
      <c r="FJI1" s="99"/>
      <c r="FJJ1" s="99"/>
      <c r="FJK1" s="99"/>
      <c r="FJL1" s="99"/>
      <c r="FJM1" s="100"/>
      <c r="FJN1" s="99"/>
      <c r="FJO1" s="99"/>
      <c r="FJP1" s="99"/>
      <c r="FJQ1" s="99"/>
      <c r="FJR1" s="100"/>
      <c r="FJS1" s="99"/>
      <c r="FJT1" s="99"/>
      <c r="FJU1" s="99"/>
      <c r="FJV1" s="99"/>
      <c r="FJW1" s="100"/>
      <c r="FJX1" s="99"/>
      <c r="FJY1" s="99"/>
      <c r="FJZ1" s="99"/>
      <c r="FKA1" s="99"/>
      <c r="FKB1" s="100"/>
      <c r="FKC1" s="99"/>
      <c r="FKD1" s="99"/>
      <c r="FKE1" s="99"/>
      <c r="FKF1" s="99"/>
      <c r="FKG1" s="100"/>
      <c r="FKH1" s="99"/>
      <c r="FKI1" s="99"/>
      <c r="FKJ1" s="99"/>
      <c r="FKK1" s="99"/>
      <c r="FKL1" s="100"/>
      <c r="FKM1" s="99"/>
      <c r="FKN1" s="99"/>
      <c r="FKO1" s="99"/>
      <c r="FKP1" s="99"/>
      <c r="FKQ1" s="100"/>
      <c r="FKR1" s="99"/>
      <c r="FKS1" s="99"/>
      <c r="FKT1" s="99"/>
      <c r="FKU1" s="99"/>
      <c r="FKV1" s="100"/>
      <c r="FKW1" s="99"/>
      <c r="FKX1" s="99"/>
      <c r="FKY1" s="99"/>
      <c r="FKZ1" s="99"/>
      <c r="FLA1" s="100"/>
      <c r="FLB1" s="99"/>
      <c r="FLC1" s="99"/>
      <c r="FLD1" s="99"/>
      <c r="FLE1" s="99"/>
      <c r="FLF1" s="100"/>
      <c r="FLG1" s="99"/>
      <c r="FLH1" s="99"/>
      <c r="FLI1" s="99"/>
      <c r="FLJ1" s="99"/>
      <c r="FLK1" s="100"/>
      <c r="FLL1" s="99"/>
      <c r="FLM1" s="99"/>
      <c r="FLN1" s="99"/>
      <c r="FLO1" s="99"/>
      <c r="FLP1" s="100"/>
      <c r="FLQ1" s="99"/>
      <c r="FLR1" s="99"/>
      <c r="FLS1" s="99"/>
      <c r="FLT1" s="99"/>
      <c r="FLU1" s="100"/>
      <c r="FLV1" s="99"/>
      <c r="FLW1" s="99"/>
      <c r="FLX1" s="99"/>
      <c r="FLY1" s="99"/>
      <c r="FLZ1" s="100"/>
      <c r="FMA1" s="99"/>
      <c r="FMB1" s="99"/>
      <c r="FMC1" s="99"/>
      <c r="FMD1" s="99"/>
      <c r="FME1" s="100"/>
      <c r="FMF1" s="99"/>
      <c r="FMG1" s="99"/>
      <c r="FMH1" s="99"/>
      <c r="FMI1" s="99"/>
      <c r="FMJ1" s="100"/>
      <c r="FMK1" s="99"/>
      <c r="FML1" s="99"/>
      <c r="FMM1" s="99"/>
      <c r="FMN1" s="99"/>
      <c r="FMO1" s="100"/>
      <c r="FMP1" s="99"/>
      <c r="FMQ1" s="99"/>
      <c r="FMR1" s="99"/>
      <c r="FMS1" s="99"/>
      <c r="FMT1" s="100"/>
      <c r="FMU1" s="99"/>
      <c r="FMV1" s="99"/>
      <c r="FMW1" s="99"/>
      <c r="FMX1" s="99"/>
      <c r="FMY1" s="100"/>
      <c r="FMZ1" s="99"/>
      <c r="FNA1" s="99"/>
      <c r="FNB1" s="99"/>
      <c r="FNC1" s="99"/>
      <c r="FND1" s="100"/>
      <c r="FNE1" s="99"/>
      <c r="FNF1" s="99"/>
      <c r="FNG1" s="99"/>
      <c r="FNH1" s="99"/>
      <c r="FNI1" s="100"/>
      <c r="FNJ1" s="99"/>
      <c r="FNK1" s="99"/>
      <c r="FNL1" s="99"/>
      <c r="FNM1" s="99"/>
      <c r="FNN1" s="100"/>
      <c r="FNO1" s="99"/>
      <c r="FNP1" s="99"/>
      <c r="FNQ1" s="99"/>
      <c r="FNR1" s="99"/>
      <c r="FNS1" s="100"/>
      <c r="FNT1" s="99"/>
      <c r="FNU1" s="99"/>
      <c r="FNV1" s="99"/>
      <c r="FNW1" s="99"/>
      <c r="FNX1" s="100"/>
      <c r="FNY1" s="99"/>
      <c r="FNZ1" s="99"/>
      <c r="FOA1" s="99"/>
      <c r="FOB1" s="99"/>
      <c r="FOC1" s="100"/>
      <c r="FOD1" s="99"/>
      <c r="FOE1" s="99"/>
      <c r="FOF1" s="99"/>
      <c r="FOG1" s="99"/>
      <c r="FOH1" s="100"/>
      <c r="FOI1" s="99"/>
      <c r="FOJ1" s="99"/>
      <c r="FOK1" s="99"/>
      <c r="FOL1" s="99"/>
      <c r="FOM1" s="100"/>
      <c r="FON1" s="99"/>
      <c r="FOO1" s="99"/>
      <c r="FOP1" s="99"/>
      <c r="FOQ1" s="99"/>
      <c r="FOR1" s="100"/>
      <c r="FOS1" s="99"/>
      <c r="FOT1" s="99"/>
      <c r="FOU1" s="99"/>
      <c r="FOV1" s="99"/>
      <c r="FOW1" s="100"/>
      <c r="FOX1" s="99"/>
      <c r="FOY1" s="99"/>
      <c r="FOZ1" s="99"/>
      <c r="FPA1" s="99"/>
      <c r="FPB1" s="100"/>
      <c r="FPC1" s="99"/>
      <c r="FPD1" s="99"/>
      <c r="FPE1" s="99"/>
      <c r="FPF1" s="99"/>
      <c r="FPG1" s="100"/>
      <c r="FPH1" s="99"/>
      <c r="FPI1" s="99"/>
      <c r="FPJ1" s="99"/>
      <c r="FPK1" s="99"/>
      <c r="FPL1" s="100"/>
      <c r="FPM1" s="99"/>
      <c r="FPN1" s="99"/>
      <c r="FPO1" s="99"/>
      <c r="FPP1" s="99"/>
      <c r="FPQ1" s="100"/>
      <c r="FPR1" s="99"/>
      <c r="FPS1" s="99"/>
      <c r="FPT1" s="99"/>
      <c r="FPU1" s="99"/>
      <c r="FPV1" s="100"/>
      <c r="FPW1" s="99"/>
      <c r="FPX1" s="99"/>
      <c r="FPY1" s="99"/>
      <c r="FPZ1" s="99"/>
      <c r="FQA1" s="100"/>
      <c r="FQB1" s="99"/>
      <c r="FQC1" s="99"/>
      <c r="FQD1" s="99"/>
      <c r="FQE1" s="99"/>
      <c r="FQF1" s="100"/>
      <c r="FQG1" s="99"/>
      <c r="FQH1" s="99"/>
      <c r="FQI1" s="99"/>
      <c r="FQJ1" s="99"/>
      <c r="FQK1" s="100"/>
      <c r="FQL1" s="99"/>
      <c r="FQM1" s="99"/>
      <c r="FQN1" s="99"/>
      <c r="FQO1" s="99"/>
      <c r="FQP1" s="100"/>
      <c r="FQQ1" s="99"/>
      <c r="FQR1" s="99"/>
      <c r="FQS1" s="99"/>
      <c r="FQT1" s="99"/>
      <c r="FQU1" s="100"/>
      <c r="FQV1" s="99"/>
      <c r="FQW1" s="99"/>
      <c r="FQX1" s="99"/>
      <c r="FQY1" s="99"/>
      <c r="FQZ1" s="100"/>
      <c r="FRA1" s="99"/>
      <c r="FRB1" s="99"/>
      <c r="FRC1" s="99"/>
      <c r="FRD1" s="99"/>
      <c r="FRE1" s="100"/>
      <c r="FRF1" s="99"/>
      <c r="FRG1" s="99"/>
      <c r="FRH1" s="99"/>
      <c r="FRI1" s="99"/>
      <c r="FRJ1" s="100"/>
      <c r="FRK1" s="99"/>
      <c r="FRL1" s="99"/>
      <c r="FRM1" s="99"/>
      <c r="FRN1" s="99"/>
      <c r="FRO1" s="100"/>
      <c r="FRP1" s="99"/>
      <c r="FRQ1" s="99"/>
      <c r="FRR1" s="99"/>
      <c r="FRS1" s="99"/>
      <c r="FRT1" s="100"/>
      <c r="FRU1" s="99"/>
      <c r="FRV1" s="99"/>
      <c r="FRW1" s="99"/>
      <c r="FRX1" s="99"/>
      <c r="FRY1" s="100"/>
      <c r="FRZ1" s="99"/>
      <c r="FSA1" s="99"/>
      <c r="FSB1" s="99"/>
      <c r="FSC1" s="99"/>
      <c r="FSD1" s="100"/>
      <c r="FSE1" s="99"/>
      <c r="FSF1" s="99"/>
      <c r="FSG1" s="99"/>
      <c r="FSH1" s="99"/>
      <c r="FSI1" s="100"/>
      <c r="FSJ1" s="99"/>
      <c r="FSK1" s="99"/>
      <c r="FSL1" s="99"/>
      <c r="FSM1" s="99"/>
      <c r="FSN1" s="100"/>
      <c r="FSO1" s="99"/>
      <c r="FSP1" s="99"/>
      <c r="FSQ1" s="99"/>
      <c r="FSR1" s="99"/>
      <c r="FSS1" s="100"/>
      <c r="FST1" s="99"/>
      <c r="FSU1" s="99"/>
      <c r="FSV1" s="99"/>
      <c r="FSW1" s="99"/>
      <c r="FSX1" s="100"/>
      <c r="FSY1" s="99"/>
      <c r="FSZ1" s="99"/>
      <c r="FTA1" s="99"/>
      <c r="FTB1" s="99"/>
      <c r="FTC1" s="100"/>
      <c r="FTD1" s="99"/>
      <c r="FTE1" s="99"/>
      <c r="FTF1" s="99"/>
      <c r="FTG1" s="99"/>
      <c r="FTH1" s="100"/>
      <c r="FTI1" s="99"/>
      <c r="FTJ1" s="99"/>
      <c r="FTK1" s="99"/>
      <c r="FTL1" s="99"/>
      <c r="FTM1" s="100"/>
      <c r="FTN1" s="99"/>
      <c r="FTO1" s="99"/>
      <c r="FTP1" s="99"/>
      <c r="FTQ1" s="99"/>
      <c r="FTR1" s="100"/>
      <c r="FTS1" s="99"/>
      <c r="FTT1" s="99"/>
      <c r="FTU1" s="99"/>
      <c r="FTV1" s="99"/>
      <c r="FTW1" s="100"/>
      <c r="FTX1" s="99"/>
      <c r="FTY1" s="99"/>
      <c r="FTZ1" s="99"/>
      <c r="FUA1" s="99"/>
      <c r="FUB1" s="100"/>
      <c r="FUC1" s="99"/>
      <c r="FUD1" s="99"/>
      <c r="FUE1" s="99"/>
      <c r="FUF1" s="99"/>
      <c r="FUG1" s="100"/>
      <c r="FUH1" s="99"/>
      <c r="FUI1" s="99"/>
      <c r="FUJ1" s="99"/>
      <c r="FUK1" s="99"/>
      <c r="FUL1" s="100"/>
      <c r="FUM1" s="99"/>
      <c r="FUN1" s="99"/>
      <c r="FUO1" s="99"/>
      <c r="FUP1" s="99"/>
      <c r="FUQ1" s="100"/>
      <c r="FUR1" s="99"/>
      <c r="FUS1" s="99"/>
      <c r="FUT1" s="99"/>
      <c r="FUU1" s="99"/>
      <c r="FUV1" s="100"/>
      <c r="FUW1" s="99"/>
      <c r="FUX1" s="99"/>
      <c r="FUY1" s="99"/>
      <c r="FUZ1" s="99"/>
      <c r="FVA1" s="100"/>
      <c r="FVB1" s="99"/>
      <c r="FVC1" s="99"/>
      <c r="FVD1" s="99"/>
      <c r="FVE1" s="99"/>
      <c r="FVF1" s="100"/>
      <c r="FVG1" s="99"/>
      <c r="FVH1" s="99"/>
      <c r="FVI1" s="99"/>
      <c r="FVJ1" s="99"/>
      <c r="FVK1" s="100"/>
      <c r="FVL1" s="99"/>
      <c r="FVM1" s="99"/>
      <c r="FVN1" s="99"/>
      <c r="FVO1" s="99"/>
      <c r="FVP1" s="100"/>
      <c r="FVQ1" s="99"/>
      <c r="FVR1" s="99"/>
      <c r="FVS1" s="99"/>
      <c r="FVT1" s="99"/>
      <c r="FVU1" s="100"/>
      <c r="FVV1" s="99"/>
      <c r="FVW1" s="99"/>
      <c r="FVX1" s="99"/>
      <c r="FVY1" s="99"/>
      <c r="FVZ1" s="100"/>
      <c r="FWA1" s="99"/>
      <c r="FWB1" s="99"/>
      <c r="FWC1" s="99"/>
      <c r="FWD1" s="99"/>
      <c r="FWE1" s="100"/>
      <c r="FWF1" s="99"/>
      <c r="FWG1" s="99"/>
      <c r="FWH1" s="99"/>
      <c r="FWI1" s="99"/>
      <c r="FWJ1" s="100"/>
      <c r="FWK1" s="99"/>
      <c r="FWL1" s="99"/>
      <c r="FWM1" s="99"/>
      <c r="FWN1" s="99"/>
      <c r="FWO1" s="100"/>
      <c r="FWP1" s="99"/>
      <c r="FWQ1" s="99"/>
      <c r="FWR1" s="99"/>
      <c r="FWS1" s="99"/>
      <c r="FWT1" s="100"/>
      <c r="FWU1" s="99"/>
      <c r="FWV1" s="99"/>
      <c r="FWW1" s="99"/>
      <c r="FWX1" s="99"/>
      <c r="FWY1" s="100"/>
      <c r="FWZ1" s="99"/>
      <c r="FXA1" s="99"/>
      <c r="FXB1" s="99"/>
      <c r="FXC1" s="99"/>
      <c r="FXD1" s="100"/>
      <c r="FXE1" s="99"/>
      <c r="FXF1" s="99"/>
      <c r="FXG1" s="99"/>
      <c r="FXH1" s="99"/>
      <c r="FXI1" s="100"/>
      <c r="FXJ1" s="99"/>
      <c r="FXK1" s="99"/>
      <c r="FXL1" s="99"/>
      <c r="FXM1" s="99"/>
      <c r="FXN1" s="100"/>
      <c r="FXO1" s="99"/>
      <c r="FXP1" s="99"/>
      <c r="FXQ1" s="99"/>
      <c r="FXR1" s="99"/>
      <c r="FXS1" s="100"/>
      <c r="FXT1" s="99"/>
      <c r="FXU1" s="99"/>
      <c r="FXV1" s="99"/>
      <c r="FXW1" s="99"/>
      <c r="FXX1" s="100"/>
      <c r="FXY1" s="99"/>
      <c r="FXZ1" s="99"/>
      <c r="FYA1" s="99"/>
      <c r="FYB1" s="99"/>
      <c r="FYC1" s="100"/>
      <c r="FYD1" s="99"/>
      <c r="FYE1" s="99"/>
      <c r="FYF1" s="99"/>
      <c r="FYG1" s="99"/>
      <c r="FYH1" s="100"/>
      <c r="FYI1" s="99"/>
      <c r="FYJ1" s="99"/>
      <c r="FYK1" s="99"/>
      <c r="FYL1" s="99"/>
      <c r="FYM1" s="100"/>
      <c r="FYN1" s="99"/>
      <c r="FYO1" s="99"/>
      <c r="FYP1" s="99"/>
      <c r="FYQ1" s="99"/>
      <c r="FYR1" s="100"/>
      <c r="FYS1" s="99"/>
      <c r="FYT1" s="99"/>
      <c r="FYU1" s="99"/>
      <c r="FYV1" s="99"/>
      <c r="FYW1" s="100"/>
      <c r="FYX1" s="99"/>
      <c r="FYY1" s="99"/>
      <c r="FYZ1" s="99"/>
      <c r="FZA1" s="99"/>
      <c r="FZB1" s="100"/>
      <c r="FZC1" s="99"/>
      <c r="FZD1" s="99"/>
      <c r="FZE1" s="99"/>
      <c r="FZF1" s="99"/>
      <c r="FZG1" s="100"/>
      <c r="FZH1" s="99"/>
      <c r="FZI1" s="99"/>
      <c r="FZJ1" s="99"/>
      <c r="FZK1" s="99"/>
      <c r="FZL1" s="100"/>
      <c r="FZM1" s="99"/>
      <c r="FZN1" s="99"/>
      <c r="FZO1" s="99"/>
      <c r="FZP1" s="99"/>
      <c r="FZQ1" s="100"/>
      <c r="FZR1" s="99"/>
      <c r="FZS1" s="99"/>
      <c r="FZT1" s="99"/>
      <c r="FZU1" s="99"/>
      <c r="FZV1" s="100"/>
      <c r="FZW1" s="99"/>
      <c r="FZX1" s="99"/>
      <c r="FZY1" s="99"/>
      <c r="FZZ1" s="99"/>
      <c r="GAA1" s="100"/>
      <c r="GAB1" s="99"/>
      <c r="GAC1" s="99"/>
      <c r="GAD1" s="99"/>
      <c r="GAE1" s="99"/>
      <c r="GAF1" s="100"/>
      <c r="GAG1" s="99"/>
      <c r="GAH1" s="99"/>
      <c r="GAI1" s="99"/>
      <c r="GAJ1" s="99"/>
      <c r="GAK1" s="100"/>
      <c r="GAL1" s="99"/>
      <c r="GAM1" s="99"/>
      <c r="GAN1" s="99"/>
      <c r="GAO1" s="99"/>
      <c r="GAP1" s="100"/>
      <c r="GAQ1" s="99"/>
      <c r="GAR1" s="99"/>
      <c r="GAS1" s="99"/>
      <c r="GAT1" s="99"/>
      <c r="GAU1" s="100"/>
      <c r="GAV1" s="99"/>
      <c r="GAW1" s="99"/>
      <c r="GAX1" s="99"/>
      <c r="GAY1" s="99"/>
      <c r="GAZ1" s="100"/>
      <c r="GBA1" s="99"/>
      <c r="GBB1" s="99"/>
      <c r="GBC1" s="99"/>
      <c r="GBD1" s="99"/>
      <c r="GBE1" s="100"/>
      <c r="GBF1" s="99"/>
      <c r="GBG1" s="99"/>
      <c r="GBH1" s="99"/>
      <c r="GBI1" s="99"/>
      <c r="GBJ1" s="100"/>
      <c r="GBK1" s="99"/>
      <c r="GBL1" s="99"/>
      <c r="GBM1" s="99"/>
      <c r="GBN1" s="99"/>
      <c r="GBO1" s="100"/>
      <c r="GBP1" s="99"/>
      <c r="GBQ1" s="99"/>
      <c r="GBR1" s="99"/>
      <c r="GBS1" s="99"/>
      <c r="GBT1" s="100"/>
      <c r="GBU1" s="99"/>
      <c r="GBV1" s="99"/>
      <c r="GBW1" s="99"/>
      <c r="GBX1" s="99"/>
      <c r="GBY1" s="100"/>
      <c r="GBZ1" s="99"/>
      <c r="GCA1" s="99"/>
      <c r="GCB1" s="99"/>
      <c r="GCC1" s="99"/>
      <c r="GCD1" s="100"/>
      <c r="GCE1" s="99"/>
      <c r="GCF1" s="99"/>
      <c r="GCG1" s="99"/>
      <c r="GCH1" s="99"/>
      <c r="GCI1" s="100"/>
      <c r="GCJ1" s="99"/>
      <c r="GCK1" s="99"/>
      <c r="GCL1" s="99"/>
      <c r="GCM1" s="99"/>
      <c r="GCN1" s="100"/>
      <c r="GCO1" s="99"/>
      <c r="GCP1" s="99"/>
      <c r="GCQ1" s="99"/>
      <c r="GCR1" s="99"/>
      <c r="GCS1" s="100"/>
      <c r="GCT1" s="99"/>
      <c r="GCU1" s="99"/>
      <c r="GCV1" s="99"/>
      <c r="GCW1" s="99"/>
      <c r="GCX1" s="100"/>
      <c r="GCY1" s="99"/>
      <c r="GCZ1" s="99"/>
      <c r="GDA1" s="99"/>
      <c r="GDB1" s="99"/>
      <c r="GDC1" s="100"/>
      <c r="GDD1" s="99"/>
      <c r="GDE1" s="99"/>
      <c r="GDF1" s="99"/>
      <c r="GDG1" s="99"/>
      <c r="GDH1" s="100"/>
      <c r="GDI1" s="99"/>
      <c r="GDJ1" s="99"/>
      <c r="GDK1" s="99"/>
      <c r="GDL1" s="99"/>
      <c r="GDM1" s="100"/>
      <c r="GDN1" s="99"/>
      <c r="GDO1" s="99"/>
      <c r="GDP1" s="99"/>
      <c r="GDQ1" s="99"/>
      <c r="GDR1" s="100"/>
      <c r="GDS1" s="99"/>
      <c r="GDT1" s="99"/>
      <c r="GDU1" s="99"/>
      <c r="GDV1" s="99"/>
      <c r="GDW1" s="100"/>
      <c r="GDX1" s="99"/>
      <c r="GDY1" s="99"/>
      <c r="GDZ1" s="99"/>
      <c r="GEA1" s="99"/>
      <c r="GEB1" s="100"/>
      <c r="GEC1" s="99"/>
      <c r="GED1" s="99"/>
      <c r="GEE1" s="99"/>
      <c r="GEF1" s="99"/>
      <c r="GEG1" s="100"/>
      <c r="GEH1" s="99"/>
      <c r="GEI1" s="99"/>
      <c r="GEJ1" s="99"/>
      <c r="GEK1" s="99"/>
      <c r="GEL1" s="100"/>
      <c r="GEM1" s="99"/>
      <c r="GEN1" s="99"/>
      <c r="GEO1" s="99"/>
      <c r="GEP1" s="99"/>
      <c r="GEQ1" s="100"/>
      <c r="GER1" s="99"/>
      <c r="GES1" s="99"/>
      <c r="GET1" s="99"/>
      <c r="GEU1" s="99"/>
      <c r="GEV1" s="100"/>
      <c r="GEW1" s="99"/>
      <c r="GEX1" s="99"/>
      <c r="GEY1" s="99"/>
      <c r="GEZ1" s="99"/>
      <c r="GFA1" s="100"/>
      <c r="GFB1" s="99"/>
      <c r="GFC1" s="99"/>
      <c r="GFD1" s="99"/>
      <c r="GFE1" s="99"/>
      <c r="GFF1" s="100"/>
      <c r="GFG1" s="99"/>
      <c r="GFH1" s="99"/>
      <c r="GFI1" s="99"/>
      <c r="GFJ1" s="99"/>
      <c r="GFK1" s="100"/>
      <c r="GFL1" s="99"/>
      <c r="GFM1" s="99"/>
      <c r="GFN1" s="99"/>
      <c r="GFO1" s="99"/>
      <c r="GFP1" s="100"/>
      <c r="GFQ1" s="99"/>
      <c r="GFR1" s="99"/>
      <c r="GFS1" s="99"/>
      <c r="GFT1" s="99"/>
      <c r="GFU1" s="100"/>
      <c r="GFV1" s="99"/>
      <c r="GFW1" s="99"/>
      <c r="GFX1" s="99"/>
      <c r="GFY1" s="99"/>
      <c r="GFZ1" s="100"/>
      <c r="GGA1" s="99"/>
      <c r="GGB1" s="99"/>
      <c r="GGC1" s="99"/>
      <c r="GGD1" s="99"/>
      <c r="GGE1" s="100"/>
      <c r="GGF1" s="99"/>
      <c r="GGG1" s="99"/>
      <c r="GGH1" s="99"/>
      <c r="GGI1" s="99"/>
      <c r="GGJ1" s="100"/>
      <c r="GGK1" s="99"/>
      <c r="GGL1" s="99"/>
      <c r="GGM1" s="99"/>
      <c r="GGN1" s="99"/>
      <c r="GGO1" s="100"/>
      <c r="GGP1" s="99"/>
      <c r="GGQ1" s="99"/>
      <c r="GGR1" s="99"/>
      <c r="GGS1" s="99"/>
      <c r="GGT1" s="100"/>
      <c r="GGU1" s="99"/>
      <c r="GGV1" s="99"/>
      <c r="GGW1" s="99"/>
      <c r="GGX1" s="99"/>
      <c r="GGY1" s="100"/>
      <c r="GGZ1" s="99"/>
      <c r="GHA1" s="99"/>
      <c r="GHB1" s="99"/>
      <c r="GHC1" s="99"/>
      <c r="GHD1" s="100"/>
      <c r="GHE1" s="99"/>
      <c r="GHF1" s="99"/>
      <c r="GHG1" s="99"/>
      <c r="GHH1" s="99"/>
      <c r="GHI1" s="100"/>
      <c r="GHJ1" s="99"/>
      <c r="GHK1" s="99"/>
      <c r="GHL1" s="99"/>
      <c r="GHM1" s="99"/>
      <c r="GHN1" s="100"/>
      <c r="GHO1" s="99"/>
      <c r="GHP1" s="99"/>
      <c r="GHQ1" s="99"/>
      <c r="GHR1" s="99"/>
      <c r="GHS1" s="100"/>
      <c r="GHT1" s="99"/>
      <c r="GHU1" s="99"/>
      <c r="GHV1" s="99"/>
      <c r="GHW1" s="99"/>
      <c r="GHX1" s="100"/>
      <c r="GHY1" s="99"/>
      <c r="GHZ1" s="99"/>
      <c r="GIA1" s="99"/>
      <c r="GIB1" s="99"/>
      <c r="GIC1" s="100"/>
      <c r="GID1" s="99"/>
      <c r="GIE1" s="99"/>
      <c r="GIF1" s="99"/>
      <c r="GIG1" s="99"/>
      <c r="GIH1" s="100"/>
      <c r="GII1" s="99"/>
      <c r="GIJ1" s="99"/>
      <c r="GIK1" s="99"/>
      <c r="GIL1" s="99"/>
      <c r="GIM1" s="100"/>
      <c r="GIN1" s="99"/>
      <c r="GIO1" s="99"/>
      <c r="GIP1" s="99"/>
      <c r="GIQ1" s="99"/>
      <c r="GIR1" s="100"/>
      <c r="GIS1" s="99"/>
      <c r="GIT1" s="99"/>
      <c r="GIU1" s="99"/>
      <c r="GIV1" s="99"/>
      <c r="GIW1" s="100"/>
      <c r="GIX1" s="99"/>
      <c r="GIY1" s="99"/>
      <c r="GIZ1" s="99"/>
      <c r="GJA1" s="99"/>
      <c r="GJB1" s="100"/>
      <c r="GJC1" s="99"/>
      <c r="GJD1" s="99"/>
      <c r="GJE1" s="99"/>
      <c r="GJF1" s="99"/>
      <c r="GJG1" s="100"/>
      <c r="GJH1" s="99"/>
      <c r="GJI1" s="99"/>
      <c r="GJJ1" s="99"/>
      <c r="GJK1" s="99"/>
      <c r="GJL1" s="100"/>
      <c r="GJM1" s="99"/>
      <c r="GJN1" s="99"/>
      <c r="GJO1" s="99"/>
      <c r="GJP1" s="99"/>
      <c r="GJQ1" s="100"/>
      <c r="GJR1" s="99"/>
      <c r="GJS1" s="99"/>
      <c r="GJT1" s="99"/>
      <c r="GJU1" s="99"/>
      <c r="GJV1" s="100"/>
      <c r="GJW1" s="99"/>
      <c r="GJX1" s="99"/>
      <c r="GJY1" s="99"/>
      <c r="GJZ1" s="99"/>
      <c r="GKA1" s="100"/>
      <c r="GKB1" s="99"/>
      <c r="GKC1" s="99"/>
      <c r="GKD1" s="99"/>
      <c r="GKE1" s="99"/>
      <c r="GKF1" s="100"/>
      <c r="GKG1" s="99"/>
      <c r="GKH1" s="99"/>
      <c r="GKI1" s="99"/>
      <c r="GKJ1" s="99"/>
      <c r="GKK1" s="100"/>
      <c r="GKL1" s="99"/>
      <c r="GKM1" s="99"/>
      <c r="GKN1" s="99"/>
      <c r="GKO1" s="99"/>
      <c r="GKP1" s="100"/>
      <c r="GKQ1" s="99"/>
      <c r="GKR1" s="99"/>
      <c r="GKS1" s="99"/>
      <c r="GKT1" s="99"/>
      <c r="GKU1" s="100"/>
      <c r="GKV1" s="99"/>
      <c r="GKW1" s="99"/>
      <c r="GKX1" s="99"/>
      <c r="GKY1" s="99"/>
      <c r="GKZ1" s="100"/>
      <c r="GLA1" s="99"/>
      <c r="GLB1" s="99"/>
      <c r="GLC1" s="99"/>
      <c r="GLD1" s="99"/>
      <c r="GLE1" s="100"/>
      <c r="GLF1" s="99"/>
      <c r="GLG1" s="99"/>
      <c r="GLH1" s="99"/>
      <c r="GLI1" s="99"/>
      <c r="GLJ1" s="100"/>
      <c r="GLK1" s="99"/>
      <c r="GLL1" s="99"/>
      <c r="GLM1" s="99"/>
      <c r="GLN1" s="99"/>
      <c r="GLO1" s="100"/>
      <c r="GLP1" s="99"/>
      <c r="GLQ1" s="99"/>
      <c r="GLR1" s="99"/>
      <c r="GLS1" s="99"/>
      <c r="GLT1" s="100"/>
      <c r="GLU1" s="99"/>
      <c r="GLV1" s="99"/>
      <c r="GLW1" s="99"/>
      <c r="GLX1" s="99"/>
      <c r="GLY1" s="100"/>
      <c r="GLZ1" s="99"/>
      <c r="GMA1" s="99"/>
      <c r="GMB1" s="99"/>
      <c r="GMC1" s="99"/>
      <c r="GMD1" s="100"/>
      <c r="GME1" s="99"/>
      <c r="GMF1" s="99"/>
      <c r="GMG1" s="99"/>
      <c r="GMH1" s="99"/>
      <c r="GMI1" s="100"/>
      <c r="GMJ1" s="99"/>
      <c r="GMK1" s="99"/>
      <c r="GML1" s="99"/>
      <c r="GMM1" s="99"/>
      <c r="GMN1" s="100"/>
      <c r="GMO1" s="99"/>
      <c r="GMP1" s="99"/>
      <c r="GMQ1" s="99"/>
      <c r="GMR1" s="99"/>
      <c r="GMS1" s="100"/>
      <c r="GMT1" s="99"/>
      <c r="GMU1" s="99"/>
      <c r="GMV1" s="99"/>
      <c r="GMW1" s="99"/>
      <c r="GMX1" s="100"/>
      <c r="GMY1" s="99"/>
      <c r="GMZ1" s="99"/>
      <c r="GNA1" s="99"/>
      <c r="GNB1" s="99"/>
      <c r="GNC1" s="100"/>
      <c r="GND1" s="99"/>
      <c r="GNE1" s="99"/>
      <c r="GNF1" s="99"/>
      <c r="GNG1" s="99"/>
      <c r="GNH1" s="100"/>
      <c r="GNI1" s="99"/>
      <c r="GNJ1" s="99"/>
      <c r="GNK1" s="99"/>
      <c r="GNL1" s="99"/>
      <c r="GNM1" s="100"/>
      <c r="GNN1" s="99"/>
      <c r="GNO1" s="99"/>
      <c r="GNP1" s="99"/>
      <c r="GNQ1" s="99"/>
      <c r="GNR1" s="100"/>
      <c r="GNS1" s="99"/>
      <c r="GNT1" s="99"/>
      <c r="GNU1" s="99"/>
      <c r="GNV1" s="99"/>
      <c r="GNW1" s="100"/>
      <c r="GNX1" s="99"/>
      <c r="GNY1" s="99"/>
      <c r="GNZ1" s="99"/>
      <c r="GOA1" s="99"/>
      <c r="GOB1" s="100"/>
      <c r="GOC1" s="99"/>
      <c r="GOD1" s="99"/>
      <c r="GOE1" s="99"/>
      <c r="GOF1" s="99"/>
      <c r="GOG1" s="100"/>
      <c r="GOH1" s="99"/>
      <c r="GOI1" s="99"/>
      <c r="GOJ1" s="99"/>
      <c r="GOK1" s="99"/>
      <c r="GOL1" s="100"/>
      <c r="GOM1" s="99"/>
      <c r="GON1" s="99"/>
      <c r="GOO1" s="99"/>
      <c r="GOP1" s="99"/>
      <c r="GOQ1" s="100"/>
      <c r="GOR1" s="99"/>
      <c r="GOS1" s="99"/>
      <c r="GOT1" s="99"/>
      <c r="GOU1" s="99"/>
      <c r="GOV1" s="100"/>
      <c r="GOW1" s="99"/>
      <c r="GOX1" s="99"/>
      <c r="GOY1" s="99"/>
      <c r="GOZ1" s="99"/>
      <c r="GPA1" s="100"/>
      <c r="GPB1" s="99"/>
      <c r="GPC1" s="99"/>
      <c r="GPD1" s="99"/>
      <c r="GPE1" s="99"/>
      <c r="GPF1" s="100"/>
      <c r="GPG1" s="99"/>
      <c r="GPH1" s="99"/>
      <c r="GPI1" s="99"/>
      <c r="GPJ1" s="99"/>
      <c r="GPK1" s="100"/>
      <c r="GPL1" s="99"/>
      <c r="GPM1" s="99"/>
      <c r="GPN1" s="99"/>
      <c r="GPO1" s="99"/>
      <c r="GPP1" s="100"/>
      <c r="GPQ1" s="99"/>
      <c r="GPR1" s="99"/>
      <c r="GPS1" s="99"/>
      <c r="GPT1" s="99"/>
      <c r="GPU1" s="100"/>
      <c r="GPV1" s="99"/>
      <c r="GPW1" s="99"/>
      <c r="GPX1" s="99"/>
      <c r="GPY1" s="99"/>
      <c r="GPZ1" s="100"/>
      <c r="GQA1" s="99"/>
      <c r="GQB1" s="99"/>
      <c r="GQC1" s="99"/>
      <c r="GQD1" s="99"/>
      <c r="GQE1" s="100"/>
      <c r="GQF1" s="99"/>
      <c r="GQG1" s="99"/>
      <c r="GQH1" s="99"/>
      <c r="GQI1" s="99"/>
      <c r="GQJ1" s="100"/>
      <c r="GQK1" s="99"/>
      <c r="GQL1" s="99"/>
      <c r="GQM1" s="99"/>
      <c r="GQN1" s="99"/>
      <c r="GQO1" s="100"/>
      <c r="GQP1" s="99"/>
      <c r="GQQ1" s="99"/>
      <c r="GQR1" s="99"/>
      <c r="GQS1" s="99"/>
      <c r="GQT1" s="100"/>
      <c r="GQU1" s="99"/>
      <c r="GQV1" s="99"/>
      <c r="GQW1" s="99"/>
      <c r="GQX1" s="99"/>
      <c r="GQY1" s="100"/>
      <c r="GQZ1" s="99"/>
      <c r="GRA1" s="99"/>
      <c r="GRB1" s="99"/>
      <c r="GRC1" s="99"/>
      <c r="GRD1" s="100"/>
      <c r="GRE1" s="99"/>
      <c r="GRF1" s="99"/>
      <c r="GRG1" s="99"/>
      <c r="GRH1" s="99"/>
      <c r="GRI1" s="100"/>
      <c r="GRJ1" s="99"/>
      <c r="GRK1" s="99"/>
      <c r="GRL1" s="99"/>
      <c r="GRM1" s="99"/>
      <c r="GRN1" s="100"/>
      <c r="GRO1" s="99"/>
      <c r="GRP1" s="99"/>
      <c r="GRQ1" s="99"/>
      <c r="GRR1" s="99"/>
      <c r="GRS1" s="100"/>
      <c r="GRT1" s="99"/>
      <c r="GRU1" s="99"/>
      <c r="GRV1" s="99"/>
      <c r="GRW1" s="99"/>
      <c r="GRX1" s="100"/>
      <c r="GRY1" s="99"/>
      <c r="GRZ1" s="99"/>
      <c r="GSA1" s="99"/>
      <c r="GSB1" s="99"/>
      <c r="GSC1" s="100"/>
      <c r="GSD1" s="99"/>
      <c r="GSE1" s="99"/>
      <c r="GSF1" s="99"/>
      <c r="GSG1" s="99"/>
      <c r="GSH1" s="100"/>
      <c r="GSI1" s="99"/>
      <c r="GSJ1" s="99"/>
      <c r="GSK1" s="99"/>
      <c r="GSL1" s="99"/>
      <c r="GSM1" s="100"/>
      <c r="GSN1" s="99"/>
      <c r="GSO1" s="99"/>
      <c r="GSP1" s="99"/>
      <c r="GSQ1" s="99"/>
      <c r="GSR1" s="100"/>
      <c r="GSS1" s="99"/>
      <c r="GST1" s="99"/>
      <c r="GSU1" s="99"/>
      <c r="GSV1" s="99"/>
      <c r="GSW1" s="100"/>
      <c r="GSX1" s="99"/>
      <c r="GSY1" s="99"/>
      <c r="GSZ1" s="99"/>
      <c r="GTA1" s="99"/>
      <c r="GTB1" s="100"/>
      <c r="GTC1" s="99"/>
      <c r="GTD1" s="99"/>
      <c r="GTE1" s="99"/>
      <c r="GTF1" s="99"/>
      <c r="GTG1" s="100"/>
      <c r="GTH1" s="99"/>
      <c r="GTI1" s="99"/>
      <c r="GTJ1" s="99"/>
      <c r="GTK1" s="99"/>
      <c r="GTL1" s="100"/>
      <c r="GTM1" s="99"/>
      <c r="GTN1" s="99"/>
      <c r="GTO1" s="99"/>
      <c r="GTP1" s="99"/>
      <c r="GTQ1" s="100"/>
      <c r="GTR1" s="99"/>
      <c r="GTS1" s="99"/>
      <c r="GTT1" s="99"/>
      <c r="GTU1" s="99"/>
      <c r="GTV1" s="100"/>
      <c r="GTW1" s="99"/>
      <c r="GTX1" s="99"/>
      <c r="GTY1" s="99"/>
      <c r="GTZ1" s="99"/>
      <c r="GUA1" s="100"/>
      <c r="GUB1" s="99"/>
      <c r="GUC1" s="99"/>
      <c r="GUD1" s="99"/>
      <c r="GUE1" s="99"/>
      <c r="GUF1" s="100"/>
      <c r="GUG1" s="99"/>
      <c r="GUH1" s="99"/>
      <c r="GUI1" s="99"/>
      <c r="GUJ1" s="99"/>
      <c r="GUK1" s="100"/>
      <c r="GUL1" s="99"/>
      <c r="GUM1" s="99"/>
      <c r="GUN1" s="99"/>
      <c r="GUO1" s="99"/>
      <c r="GUP1" s="100"/>
      <c r="GUQ1" s="99"/>
      <c r="GUR1" s="99"/>
      <c r="GUS1" s="99"/>
      <c r="GUT1" s="99"/>
      <c r="GUU1" s="100"/>
      <c r="GUV1" s="99"/>
      <c r="GUW1" s="99"/>
      <c r="GUX1" s="99"/>
      <c r="GUY1" s="99"/>
      <c r="GUZ1" s="100"/>
      <c r="GVA1" s="99"/>
      <c r="GVB1" s="99"/>
      <c r="GVC1" s="99"/>
      <c r="GVD1" s="99"/>
      <c r="GVE1" s="100"/>
      <c r="GVF1" s="99"/>
      <c r="GVG1" s="99"/>
      <c r="GVH1" s="99"/>
      <c r="GVI1" s="99"/>
      <c r="GVJ1" s="100"/>
      <c r="GVK1" s="99"/>
      <c r="GVL1" s="99"/>
      <c r="GVM1" s="99"/>
      <c r="GVN1" s="99"/>
      <c r="GVO1" s="100"/>
      <c r="GVP1" s="99"/>
      <c r="GVQ1" s="99"/>
      <c r="GVR1" s="99"/>
      <c r="GVS1" s="99"/>
      <c r="GVT1" s="100"/>
      <c r="GVU1" s="99"/>
      <c r="GVV1" s="99"/>
      <c r="GVW1" s="99"/>
      <c r="GVX1" s="99"/>
      <c r="GVY1" s="100"/>
      <c r="GVZ1" s="99"/>
      <c r="GWA1" s="99"/>
      <c r="GWB1" s="99"/>
      <c r="GWC1" s="99"/>
      <c r="GWD1" s="100"/>
      <c r="GWE1" s="99"/>
      <c r="GWF1" s="99"/>
      <c r="GWG1" s="99"/>
      <c r="GWH1" s="99"/>
      <c r="GWI1" s="100"/>
      <c r="GWJ1" s="99"/>
      <c r="GWK1" s="99"/>
      <c r="GWL1" s="99"/>
      <c r="GWM1" s="99"/>
      <c r="GWN1" s="100"/>
      <c r="GWO1" s="99"/>
      <c r="GWP1" s="99"/>
      <c r="GWQ1" s="99"/>
      <c r="GWR1" s="99"/>
      <c r="GWS1" s="100"/>
      <c r="GWT1" s="99"/>
      <c r="GWU1" s="99"/>
      <c r="GWV1" s="99"/>
      <c r="GWW1" s="99"/>
      <c r="GWX1" s="100"/>
      <c r="GWY1" s="99"/>
      <c r="GWZ1" s="99"/>
      <c r="GXA1" s="99"/>
      <c r="GXB1" s="99"/>
      <c r="GXC1" s="100"/>
      <c r="GXD1" s="99"/>
      <c r="GXE1" s="99"/>
      <c r="GXF1" s="99"/>
      <c r="GXG1" s="99"/>
      <c r="GXH1" s="100"/>
      <c r="GXI1" s="99"/>
      <c r="GXJ1" s="99"/>
      <c r="GXK1" s="99"/>
      <c r="GXL1" s="99"/>
      <c r="GXM1" s="100"/>
      <c r="GXN1" s="99"/>
      <c r="GXO1" s="99"/>
      <c r="GXP1" s="99"/>
      <c r="GXQ1" s="99"/>
      <c r="GXR1" s="100"/>
      <c r="GXS1" s="99"/>
      <c r="GXT1" s="99"/>
      <c r="GXU1" s="99"/>
      <c r="GXV1" s="99"/>
      <c r="GXW1" s="100"/>
      <c r="GXX1" s="99"/>
      <c r="GXY1" s="99"/>
      <c r="GXZ1" s="99"/>
      <c r="GYA1" s="99"/>
      <c r="GYB1" s="100"/>
      <c r="GYC1" s="99"/>
      <c r="GYD1" s="99"/>
      <c r="GYE1" s="99"/>
      <c r="GYF1" s="99"/>
      <c r="GYG1" s="100"/>
      <c r="GYH1" s="99"/>
      <c r="GYI1" s="99"/>
      <c r="GYJ1" s="99"/>
      <c r="GYK1" s="99"/>
      <c r="GYL1" s="100"/>
      <c r="GYM1" s="99"/>
      <c r="GYN1" s="99"/>
      <c r="GYO1" s="99"/>
      <c r="GYP1" s="99"/>
      <c r="GYQ1" s="100"/>
      <c r="GYR1" s="99"/>
      <c r="GYS1" s="99"/>
      <c r="GYT1" s="99"/>
      <c r="GYU1" s="99"/>
      <c r="GYV1" s="100"/>
      <c r="GYW1" s="99"/>
      <c r="GYX1" s="99"/>
      <c r="GYY1" s="99"/>
      <c r="GYZ1" s="99"/>
      <c r="GZA1" s="100"/>
      <c r="GZB1" s="99"/>
      <c r="GZC1" s="99"/>
      <c r="GZD1" s="99"/>
      <c r="GZE1" s="99"/>
      <c r="GZF1" s="100"/>
      <c r="GZG1" s="99"/>
      <c r="GZH1" s="99"/>
      <c r="GZI1" s="99"/>
      <c r="GZJ1" s="99"/>
      <c r="GZK1" s="100"/>
      <c r="GZL1" s="99"/>
      <c r="GZM1" s="99"/>
      <c r="GZN1" s="99"/>
      <c r="GZO1" s="99"/>
      <c r="GZP1" s="100"/>
      <c r="GZQ1" s="99"/>
      <c r="GZR1" s="99"/>
      <c r="GZS1" s="99"/>
      <c r="GZT1" s="99"/>
      <c r="GZU1" s="100"/>
      <c r="GZV1" s="99"/>
      <c r="GZW1" s="99"/>
      <c r="GZX1" s="99"/>
      <c r="GZY1" s="99"/>
      <c r="GZZ1" s="100"/>
      <c r="HAA1" s="99"/>
      <c r="HAB1" s="99"/>
      <c r="HAC1" s="99"/>
      <c r="HAD1" s="99"/>
      <c r="HAE1" s="100"/>
      <c r="HAF1" s="99"/>
      <c r="HAG1" s="99"/>
      <c r="HAH1" s="99"/>
      <c r="HAI1" s="99"/>
      <c r="HAJ1" s="100"/>
      <c r="HAK1" s="99"/>
      <c r="HAL1" s="99"/>
      <c r="HAM1" s="99"/>
      <c r="HAN1" s="99"/>
      <c r="HAO1" s="100"/>
      <c r="HAP1" s="99"/>
      <c r="HAQ1" s="99"/>
      <c r="HAR1" s="99"/>
      <c r="HAS1" s="99"/>
      <c r="HAT1" s="100"/>
      <c r="HAU1" s="99"/>
      <c r="HAV1" s="99"/>
      <c r="HAW1" s="99"/>
      <c r="HAX1" s="99"/>
      <c r="HAY1" s="100"/>
      <c r="HAZ1" s="99"/>
      <c r="HBA1" s="99"/>
      <c r="HBB1" s="99"/>
      <c r="HBC1" s="99"/>
      <c r="HBD1" s="100"/>
      <c r="HBE1" s="99"/>
      <c r="HBF1" s="99"/>
      <c r="HBG1" s="99"/>
      <c r="HBH1" s="99"/>
      <c r="HBI1" s="100"/>
      <c r="HBJ1" s="99"/>
      <c r="HBK1" s="99"/>
      <c r="HBL1" s="99"/>
      <c r="HBM1" s="99"/>
      <c r="HBN1" s="100"/>
      <c r="HBO1" s="99"/>
      <c r="HBP1" s="99"/>
      <c r="HBQ1" s="99"/>
      <c r="HBR1" s="99"/>
      <c r="HBS1" s="100"/>
      <c r="HBT1" s="99"/>
      <c r="HBU1" s="99"/>
      <c r="HBV1" s="99"/>
      <c r="HBW1" s="99"/>
      <c r="HBX1" s="100"/>
      <c r="HBY1" s="99"/>
      <c r="HBZ1" s="99"/>
      <c r="HCA1" s="99"/>
      <c r="HCB1" s="99"/>
      <c r="HCC1" s="100"/>
      <c r="HCD1" s="99"/>
      <c r="HCE1" s="99"/>
      <c r="HCF1" s="99"/>
      <c r="HCG1" s="99"/>
      <c r="HCH1" s="100"/>
      <c r="HCI1" s="99"/>
      <c r="HCJ1" s="99"/>
      <c r="HCK1" s="99"/>
      <c r="HCL1" s="99"/>
      <c r="HCM1" s="100"/>
      <c r="HCN1" s="99"/>
      <c r="HCO1" s="99"/>
      <c r="HCP1" s="99"/>
      <c r="HCQ1" s="99"/>
      <c r="HCR1" s="100"/>
      <c r="HCS1" s="99"/>
      <c r="HCT1" s="99"/>
      <c r="HCU1" s="99"/>
      <c r="HCV1" s="99"/>
      <c r="HCW1" s="100"/>
      <c r="HCX1" s="99"/>
      <c r="HCY1" s="99"/>
      <c r="HCZ1" s="99"/>
      <c r="HDA1" s="99"/>
      <c r="HDB1" s="100"/>
      <c r="HDC1" s="99"/>
      <c r="HDD1" s="99"/>
      <c r="HDE1" s="99"/>
      <c r="HDF1" s="99"/>
      <c r="HDG1" s="100"/>
      <c r="HDH1" s="99"/>
      <c r="HDI1" s="99"/>
      <c r="HDJ1" s="99"/>
      <c r="HDK1" s="99"/>
      <c r="HDL1" s="100"/>
      <c r="HDM1" s="99"/>
      <c r="HDN1" s="99"/>
      <c r="HDO1" s="99"/>
      <c r="HDP1" s="99"/>
      <c r="HDQ1" s="100"/>
      <c r="HDR1" s="99"/>
      <c r="HDS1" s="99"/>
      <c r="HDT1" s="99"/>
      <c r="HDU1" s="99"/>
      <c r="HDV1" s="100"/>
      <c r="HDW1" s="99"/>
      <c r="HDX1" s="99"/>
      <c r="HDY1" s="99"/>
      <c r="HDZ1" s="99"/>
      <c r="HEA1" s="100"/>
      <c r="HEB1" s="99"/>
      <c r="HEC1" s="99"/>
      <c r="HED1" s="99"/>
      <c r="HEE1" s="99"/>
      <c r="HEF1" s="100"/>
      <c r="HEG1" s="99"/>
      <c r="HEH1" s="99"/>
      <c r="HEI1" s="99"/>
      <c r="HEJ1" s="99"/>
      <c r="HEK1" s="100"/>
      <c r="HEL1" s="99"/>
      <c r="HEM1" s="99"/>
      <c r="HEN1" s="99"/>
      <c r="HEO1" s="99"/>
      <c r="HEP1" s="100"/>
      <c r="HEQ1" s="99"/>
      <c r="HER1" s="99"/>
      <c r="HES1" s="99"/>
      <c r="HET1" s="99"/>
      <c r="HEU1" s="100"/>
      <c r="HEV1" s="99"/>
      <c r="HEW1" s="99"/>
      <c r="HEX1" s="99"/>
      <c r="HEY1" s="99"/>
      <c r="HEZ1" s="100"/>
      <c r="HFA1" s="99"/>
      <c r="HFB1" s="99"/>
      <c r="HFC1" s="99"/>
      <c r="HFD1" s="99"/>
      <c r="HFE1" s="100"/>
      <c r="HFF1" s="99"/>
      <c r="HFG1" s="99"/>
      <c r="HFH1" s="99"/>
      <c r="HFI1" s="99"/>
      <c r="HFJ1" s="100"/>
      <c r="HFK1" s="99"/>
      <c r="HFL1" s="99"/>
      <c r="HFM1" s="99"/>
      <c r="HFN1" s="99"/>
      <c r="HFO1" s="100"/>
      <c r="HFP1" s="99"/>
      <c r="HFQ1" s="99"/>
      <c r="HFR1" s="99"/>
      <c r="HFS1" s="99"/>
      <c r="HFT1" s="100"/>
      <c r="HFU1" s="99"/>
      <c r="HFV1" s="99"/>
      <c r="HFW1" s="99"/>
      <c r="HFX1" s="99"/>
      <c r="HFY1" s="100"/>
      <c r="HFZ1" s="99"/>
      <c r="HGA1" s="99"/>
      <c r="HGB1" s="99"/>
      <c r="HGC1" s="99"/>
      <c r="HGD1" s="100"/>
      <c r="HGE1" s="99"/>
      <c r="HGF1" s="99"/>
      <c r="HGG1" s="99"/>
      <c r="HGH1" s="99"/>
      <c r="HGI1" s="100"/>
      <c r="HGJ1" s="99"/>
      <c r="HGK1" s="99"/>
      <c r="HGL1" s="99"/>
      <c r="HGM1" s="99"/>
      <c r="HGN1" s="100"/>
      <c r="HGO1" s="99"/>
      <c r="HGP1" s="99"/>
      <c r="HGQ1" s="99"/>
      <c r="HGR1" s="99"/>
      <c r="HGS1" s="100"/>
      <c r="HGT1" s="99"/>
      <c r="HGU1" s="99"/>
      <c r="HGV1" s="99"/>
      <c r="HGW1" s="99"/>
      <c r="HGX1" s="100"/>
      <c r="HGY1" s="99"/>
      <c r="HGZ1" s="99"/>
      <c r="HHA1" s="99"/>
      <c r="HHB1" s="99"/>
      <c r="HHC1" s="100"/>
      <c r="HHD1" s="99"/>
      <c r="HHE1" s="99"/>
      <c r="HHF1" s="99"/>
      <c r="HHG1" s="99"/>
      <c r="HHH1" s="100"/>
      <c r="HHI1" s="99"/>
      <c r="HHJ1" s="99"/>
      <c r="HHK1" s="99"/>
      <c r="HHL1" s="99"/>
      <c r="HHM1" s="100"/>
      <c r="HHN1" s="99"/>
      <c r="HHO1" s="99"/>
      <c r="HHP1" s="99"/>
      <c r="HHQ1" s="99"/>
      <c r="HHR1" s="100"/>
      <c r="HHS1" s="99"/>
      <c r="HHT1" s="99"/>
      <c r="HHU1" s="99"/>
      <c r="HHV1" s="99"/>
      <c r="HHW1" s="100"/>
      <c r="HHX1" s="99"/>
      <c r="HHY1" s="99"/>
      <c r="HHZ1" s="99"/>
      <c r="HIA1" s="99"/>
      <c r="HIB1" s="100"/>
      <c r="HIC1" s="99"/>
      <c r="HID1" s="99"/>
      <c r="HIE1" s="99"/>
      <c r="HIF1" s="99"/>
      <c r="HIG1" s="100"/>
      <c r="HIH1" s="99"/>
      <c r="HII1" s="99"/>
      <c r="HIJ1" s="99"/>
      <c r="HIK1" s="99"/>
      <c r="HIL1" s="100"/>
      <c r="HIM1" s="99"/>
      <c r="HIN1" s="99"/>
      <c r="HIO1" s="99"/>
      <c r="HIP1" s="99"/>
      <c r="HIQ1" s="100"/>
      <c r="HIR1" s="99"/>
      <c r="HIS1" s="99"/>
      <c r="HIT1" s="99"/>
      <c r="HIU1" s="99"/>
      <c r="HIV1" s="100"/>
      <c r="HIW1" s="99"/>
      <c r="HIX1" s="99"/>
      <c r="HIY1" s="99"/>
      <c r="HIZ1" s="99"/>
      <c r="HJA1" s="100"/>
      <c r="HJB1" s="99"/>
      <c r="HJC1" s="99"/>
      <c r="HJD1" s="99"/>
      <c r="HJE1" s="99"/>
      <c r="HJF1" s="100"/>
      <c r="HJG1" s="99"/>
      <c r="HJH1" s="99"/>
      <c r="HJI1" s="99"/>
      <c r="HJJ1" s="99"/>
      <c r="HJK1" s="100"/>
      <c r="HJL1" s="99"/>
      <c r="HJM1" s="99"/>
      <c r="HJN1" s="99"/>
      <c r="HJO1" s="99"/>
      <c r="HJP1" s="100"/>
      <c r="HJQ1" s="99"/>
      <c r="HJR1" s="99"/>
      <c r="HJS1" s="99"/>
      <c r="HJT1" s="99"/>
      <c r="HJU1" s="100"/>
      <c r="HJV1" s="99"/>
      <c r="HJW1" s="99"/>
      <c r="HJX1" s="99"/>
      <c r="HJY1" s="99"/>
      <c r="HJZ1" s="100"/>
      <c r="HKA1" s="99"/>
      <c r="HKB1" s="99"/>
      <c r="HKC1" s="99"/>
      <c r="HKD1" s="99"/>
      <c r="HKE1" s="100"/>
      <c r="HKF1" s="99"/>
      <c r="HKG1" s="99"/>
      <c r="HKH1" s="99"/>
      <c r="HKI1" s="99"/>
      <c r="HKJ1" s="100"/>
      <c r="HKK1" s="99"/>
      <c r="HKL1" s="99"/>
      <c r="HKM1" s="99"/>
      <c r="HKN1" s="99"/>
      <c r="HKO1" s="100"/>
      <c r="HKP1" s="99"/>
      <c r="HKQ1" s="99"/>
      <c r="HKR1" s="99"/>
      <c r="HKS1" s="99"/>
      <c r="HKT1" s="100"/>
      <c r="HKU1" s="99"/>
      <c r="HKV1" s="99"/>
      <c r="HKW1" s="99"/>
      <c r="HKX1" s="99"/>
      <c r="HKY1" s="100"/>
      <c r="HKZ1" s="99"/>
      <c r="HLA1" s="99"/>
      <c r="HLB1" s="99"/>
      <c r="HLC1" s="99"/>
      <c r="HLD1" s="100"/>
      <c r="HLE1" s="99"/>
      <c r="HLF1" s="99"/>
      <c r="HLG1" s="99"/>
      <c r="HLH1" s="99"/>
      <c r="HLI1" s="100"/>
      <c r="HLJ1" s="99"/>
      <c r="HLK1" s="99"/>
      <c r="HLL1" s="99"/>
      <c r="HLM1" s="99"/>
      <c r="HLN1" s="100"/>
      <c r="HLO1" s="99"/>
      <c r="HLP1" s="99"/>
      <c r="HLQ1" s="99"/>
      <c r="HLR1" s="99"/>
      <c r="HLS1" s="100"/>
      <c r="HLT1" s="99"/>
      <c r="HLU1" s="99"/>
      <c r="HLV1" s="99"/>
      <c r="HLW1" s="99"/>
      <c r="HLX1" s="100"/>
      <c r="HLY1" s="99"/>
      <c r="HLZ1" s="99"/>
      <c r="HMA1" s="99"/>
      <c r="HMB1" s="99"/>
      <c r="HMC1" s="100"/>
      <c r="HMD1" s="99"/>
      <c r="HME1" s="99"/>
      <c r="HMF1" s="99"/>
      <c r="HMG1" s="99"/>
      <c r="HMH1" s="100"/>
      <c r="HMI1" s="99"/>
      <c r="HMJ1" s="99"/>
      <c r="HMK1" s="99"/>
      <c r="HML1" s="99"/>
      <c r="HMM1" s="100"/>
      <c r="HMN1" s="99"/>
      <c r="HMO1" s="99"/>
      <c r="HMP1" s="99"/>
      <c r="HMQ1" s="99"/>
      <c r="HMR1" s="100"/>
      <c r="HMS1" s="99"/>
      <c r="HMT1" s="99"/>
      <c r="HMU1" s="99"/>
      <c r="HMV1" s="99"/>
      <c r="HMW1" s="100"/>
      <c r="HMX1" s="99"/>
      <c r="HMY1" s="99"/>
      <c r="HMZ1" s="99"/>
      <c r="HNA1" s="99"/>
      <c r="HNB1" s="100"/>
      <c r="HNC1" s="99"/>
      <c r="HND1" s="99"/>
      <c r="HNE1" s="99"/>
      <c r="HNF1" s="99"/>
      <c r="HNG1" s="100"/>
      <c r="HNH1" s="99"/>
      <c r="HNI1" s="99"/>
      <c r="HNJ1" s="99"/>
      <c r="HNK1" s="99"/>
      <c r="HNL1" s="100"/>
      <c r="HNM1" s="99"/>
      <c r="HNN1" s="99"/>
      <c r="HNO1" s="99"/>
      <c r="HNP1" s="99"/>
      <c r="HNQ1" s="100"/>
      <c r="HNR1" s="99"/>
      <c r="HNS1" s="99"/>
      <c r="HNT1" s="99"/>
      <c r="HNU1" s="99"/>
      <c r="HNV1" s="100"/>
      <c r="HNW1" s="99"/>
      <c r="HNX1" s="99"/>
      <c r="HNY1" s="99"/>
      <c r="HNZ1" s="99"/>
      <c r="HOA1" s="100"/>
      <c r="HOB1" s="99"/>
      <c r="HOC1" s="99"/>
      <c r="HOD1" s="99"/>
      <c r="HOE1" s="99"/>
      <c r="HOF1" s="100"/>
      <c r="HOG1" s="99"/>
      <c r="HOH1" s="99"/>
      <c r="HOI1" s="99"/>
      <c r="HOJ1" s="99"/>
      <c r="HOK1" s="100"/>
      <c r="HOL1" s="99"/>
      <c r="HOM1" s="99"/>
      <c r="HON1" s="99"/>
      <c r="HOO1" s="99"/>
      <c r="HOP1" s="100"/>
      <c r="HOQ1" s="99"/>
      <c r="HOR1" s="99"/>
      <c r="HOS1" s="99"/>
      <c r="HOT1" s="99"/>
      <c r="HOU1" s="100"/>
      <c r="HOV1" s="99"/>
      <c r="HOW1" s="99"/>
      <c r="HOX1" s="99"/>
      <c r="HOY1" s="99"/>
      <c r="HOZ1" s="100"/>
      <c r="HPA1" s="99"/>
      <c r="HPB1" s="99"/>
      <c r="HPC1" s="99"/>
      <c r="HPD1" s="99"/>
      <c r="HPE1" s="100"/>
      <c r="HPF1" s="99"/>
      <c r="HPG1" s="99"/>
      <c r="HPH1" s="99"/>
      <c r="HPI1" s="99"/>
      <c r="HPJ1" s="100"/>
      <c r="HPK1" s="99"/>
      <c r="HPL1" s="99"/>
      <c r="HPM1" s="99"/>
      <c r="HPN1" s="99"/>
      <c r="HPO1" s="100"/>
      <c r="HPP1" s="99"/>
      <c r="HPQ1" s="99"/>
      <c r="HPR1" s="99"/>
      <c r="HPS1" s="99"/>
      <c r="HPT1" s="100"/>
      <c r="HPU1" s="99"/>
      <c r="HPV1" s="99"/>
      <c r="HPW1" s="99"/>
      <c r="HPX1" s="99"/>
      <c r="HPY1" s="100"/>
      <c r="HPZ1" s="99"/>
      <c r="HQA1" s="99"/>
      <c r="HQB1" s="99"/>
      <c r="HQC1" s="99"/>
      <c r="HQD1" s="100"/>
      <c r="HQE1" s="99"/>
      <c r="HQF1" s="99"/>
      <c r="HQG1" s="99"/>
      <c r="HQH1" s="99"/>
      <c r="HQI1" s="100"/>
      <c r="HQJ1" s="99"/>
      <c r="HQK1" s="99"/>
      <c r="HQL1" s="99"/>
      <c r="HQM1" s="99"/>
      <c r="HQN1" s="100"/>
      <c r="HQO1" s="99"/>
      <c r="HQP1" s="99"/>
      <c r="HQQ1" s="99"/>
      <c r="HQR1" s="99"/>
      <c r="HQS1" s="100"/>
      <c r="HQT1" s="99"/>
      <c r="HQU1" s="99"/>
      <c r="HQV1" s="99"/>
      <c r="HQW1" s="99"/>
      <c r="HQX1" s="100"/>
      <c r="HQY1" s="99"/>
      <c r="HQZ1" s="99"/>
      <c r="HRA1" s="99"/>
      <c r="HRB1" s="99"/>
      <c r="HRC1" s="100"/>
      <c r="HRD1" s="99"/>
      <c r="HRE1" s="99"/>
      <c r="HRF1" s="99"/>
      <c r="HRG1" s="99"/>
      <c r="HRH1" s="100"/>
      <c r="HRI1" s="99"/>
      <c r="HRJ1" s="99"/>
      <c r="HRK1" s="99"/>
      <c r="HRL1" s="99"/>
      <c r="HRM1" s="100"/>
      <c r="HRN1" s="99"/>
      <c r="HRO1" s="99"/>
      <c r="HRP1" s="99"/>
      <c r="HRQ1" s="99"/>
      <c r="HRR1" s="100"/>
      <c r="HRS1" s="99"/>
      <c r="HRT1" s="99"/>
      <c r="HRU1" s="99"/>
      <c r="HRV1" s="99"/>
      <c r="HRW1" s="100"/>
      <c r="HRX1" s="99"/>
      <c r="HRY1" s="99"/>
      <c r="HRZ1" s="99"/>
      <c r="HSA1" s="99"/>
      <c r="HSB1" s="100"/>
      <c r="HSC1" s="99"/>
      <c r="HSD1" s="99"/>
      <c r="HSE1" s="99"/>
      <c r="HSF1" s="99"/>
      <c r="HSG1" s="100"/>
      <c r="HSH1" s="99"/>
      <c r="HSI1" s="99"/>
      <c r="HSJ1" s="99"/>
      <c r="HSK1" s="99"/>
      <c r="HSL1" s="100"/>
      <c r="HSM1" s="99"/>
      <c r="HSN1" s="99"/>
      <c r="HSO1" s="99"/>
      <c r="HSP1" s="99"/>
      <c r="HSQ1" s="100"/>
      <c r="HSR1" s="99"/>
      <c r="HSS1" s="99"/>
      <c r="HST1" s="99"/>
      <c r="HSU1" s="99"/>
      <c r="HSV1" s="100"/>
      <c r="HSW1" s="99"/>
      <c r="HSX1" s="99"/>
      <c r="HSY1" s="99"/>
      <c r="HSZ1" s="99"/>
      <c r="HTA1" s="100"/>
      <c r="HTB1" s="99"/>
      <c r="HTC1" s="99"/>
      <c r="HTD1" s="99"/>
      <c r="HTE1" s="99"/>
      <c r="HTF1" s="100"/>
      <c r="HTG1" s="99"/>
      <c r="HTH1" s="99"/>
      <c r="HTI1" s="99"/>
      <c r="HTJ1" s="99"/>
      <c r="HTK1" s="100"/>
      <c r="HTL1" s="99"/>
      <c r="HTM1" s="99"/>
      <c r="HTN1" s="99"/>
      <c r="HTO1" s="99"/>
      <c r="HTP1" s="100"/>
      <c r="HTQ1" s="99"/>
      <c r="HTR1" s="99"/>
      <c r="HTS1" s="99"/>
      <c r="HTT1" s="99"/>
      <c r="HTU1" s="100"/>
      <c r="HTV1" s="99"/>
      <c r="HTW1" s="99"/>
      <c r="HTX1" s="99"/>
      <c r="HTY1" s="99"/>
      <c r="HTZ1" s="100"/>
      <c r="HUA1" s="99"/>
      <c r="HUB1" s="99"/>
      <c r="HUC1" s="99"/>
      <c r="HUD1" s="99"/>
      <c r="HUE1" s="100"/>
      <c r="HUF1" s="99"/>
      <c r="HUG1" s="99"/>
      <c r="HUH1" s="99"/>
      <c r="HUI1" s="99"/>
      <c r="HUJ1" s="100"/>
      <c r="HUK1" s="99"/>
      <c r="HUL1" s="99"/>
      <c r="HUM1" s="99"/>
      <c r="HUN1" s="99"/>
      <c r="HUO1" s="100"/>
      <c r="HUP1" s="99"/>
      <c r="HUQ1" s="99"/>
      <c r="HUR1" s="99"/>
      <c r="HUS1" s="99"/>
      <c r="HUT1" s="100"/>
      <c r="HUU1" s="99"/>
      <c r="HUV1" s="99"/>
      <c r="HUW1" s="99"/>
      <c r="HUX1" s="99"/>
      <c r="HUY1" s="100"/>
      <c r="HUZ1" s="99"/>
      <c r="HVA1" s="99"/>
      <c r="HVB1" s="99"/>
      <c r="HVC1" s="99"/>
      <c r="HVD1" s="100"/>
      <c r="HVE1" s="99"/>
      <c r="HVF1" s="99"/>
      <c r="HVG1" s="99"/>
      <c r="HVH1" s="99"/>
      <c r="HVI1" s="100"/>
      <c r="HVJ1" s="99"/>
      <c r="HVK1" s="99"/>
      <c r="HVL1" s="99"/>
      <c r="HVM1" s="99"/>
      <c r="HVN1" s="100"/>
      <c r="HVO1" s="99"/>
      <c r="HVP1" s="99"/>
      <c r="HVQ1" s="99"/>
      <c r="HVR1" s="99"/>
      <c r="HVS1" s="100"/>
      <c r="HVT1" s="99"/>
      <c r="HVU1" s="99"/>
      <c r="HVV1" s="99"/>
      <c r="HVW1" s="99"/>
      <c r="HVX1" s="100"/>
      <c r="HVY1" s="99"/>
      <c r="HVZ1" s="99"/>
      <c r="HWA1" s="99"/>
      <c r="HWB1" s="99"/>
      <c r="HWC1" s="100"/>
      <c r="HWD1" s="99"/>
      <c r="HWE1" s="99"/>
      <c r="HWF1" s="99"/>
      <c r="HWG1" s="99"/>
      <c r="HWH1" s="100"/>
      <c r="HWI1" s="99"/>
      <c r="HWJ1" s="99"/>
      <c r="HWK1" s="99"/>
      <c r="HWL1" s="99"/>
      <c r="HWM1" s="100"/>
      <c r="HWN1" s="99"/>
      <c r="HWO1" s="99"/>
      <c r="HWP1" s="99"/>
      <c r="HWQ1" s="99"/>
      <c r="HWR1" s="100"/>
      <c r="HWS1" s="99"/>
      <c r="HWT1" s="99"/>
      <c r="HWU1" s="99"/>
      <c r="HWV1" s="99"/>
      <c r="HWW1" s="100"/>
      <c r="HWX1" s="99"/>
      <c r="HWY1" s="99"/>
      <c r="HWZ1" s="99"/>
      <c r="HXA1" s="99"/>
      <c r="HXB1" s="100"/>
      <c r="HXC1" s="99"/>
      <c r="HXD1" s="99"/>
      <c r="HXE1" s="99"/>
      <c r="HXF1" s="99"/>
      <c r="HXG1" s="100"/>
      <c r="HXH1" s="99"/>
      <c r="HXI1" s="99"/>
      <c r="HXJ1" s="99"/>
      <c r="HXK1" s="99"/>
      <c r="HXL1" s="100"/>
      <c r="HXM1" s="99"/>
      <c r="HXN1" s="99"/>
      <c r="HXO1" s="99"/>
      <c r="HXP1" s="99"/>
      <c r="HXQ1" s="100"/>
      <c r="HXR1" s="99"/>
      <c r="HXS1" s="99"/>
      <c r="HXT1" s="99"/>
      <c r="HXU1" s="99"/>
      <c r="HXV1" s="100"/>
      <c r="HXW1" s="99"/>
      <c r="HXX1" s="99"/>
      <c r="HXY1" s="99"/>
      <c r="HXZ1" s="99"/>
      <c r="HYA1" s="100"/>
      <c r="HYB1" s="99"/>
      <c r="HYC1" s="99"/>
      <c r="HYD1" s="99"/>
      <c r="HYE1" s="99"/>
      <c r="HYF1" s="100"/>
      <c r="HYG1" s="99"/>
      <c r="HYH1" s="99"/>
      <c r="HYI1" s="99"/>
      <c r="HYJ1" s="99"/>
      <c r="HYK1" s="100"/>
      <c r="HYL1" s="99"/>
      <c r="HYM1" s="99"/>
      <c r="HYN1" s="99"/>
      <c r="HYO1" s="99"/>
      <c r="HYP1" s="100"/>
      <c r="HYQ1" s="99"/>
      <c r="HYR1" s="99"/>
      <c r="HYS1" s="99"/>
      <c r="HYT1" s="99"/>
      <c r="HYU1" s="100"/>
      <c r="HYV1" s="99"/>
      <c r="HYW1" s="99"/>
      <c r="HYX1" s="99"/>
      <c r="HYY1" s="99"/>
      <c r="HYZ1" s="100"/>
      <c r="HZA1" s="99"/>
      <c r="HZB1" s="99"/>
      <c r="HZC1" s="99"/>
      <c r="HZD1" s="99"/>
      <c r="HZE1" s="100"/>
      <c r="HZF1" s="99"/>
      <c r="HZG1" s="99"/>
      <c r="HZH1" s="99"/>
      <c r="HZI1" s="99"/>
      <c r="HZJ1" s="100"/>
      <c r="HZK1" s="99"/>
      <c r="HZL1" s="99"/>
      <c r="HZM1" s="99"/>
      <c r="HZN1" s="99"/>
      <c r="HZO1" s="100"/>
      <c r="HZP1" s="99"/>
      <c r="HZQ1" s="99"/>
      <c r="HZR1" s="99"/>
      <c r="HZS1" s="99"/>
      <c r="HZT1" s="100"/>
      <c r="HZU1" s="99"/>
      <c r="HZV1" s="99"/>
      <c r="HZW1" s="99"/>
      <c r="HZX1" s="99"/>
      <c r="HZY1" s="100"/>
      <c r="HZZ1" s="99"/>
      <c r="IAA1" s="99"/>
      <c r="IAB1" s="99"/>
      <c r="IAC1" s="99"/>
      <c r="IAD1" s="100"/>
      <c r="IAE1" s="99"/>
      <c r="IAF1" s="99"/>
      <c r="IAG1" s="99"/>
      <c r="IAH1" s="99"/>
      <c r="IAI1" s="100"/>
      <c r="IAJ1" s="99"/>
      <c r="IAK1" s="99"/>
      <c r="IAL1" s="99"/>
      <c r="IAM1" s="99"/>
      <c r="IAN1" s="100"/>
      <c r="IAO1" s="99"/>
      <c r="IAP1" s="99"/>
      <c r="IAQ1" s="99"/>
      <c r="IAR1" s="99"/>
      <c r="IAS1" s="100"/>
      <c r="IAT1" s="99"/>
      <c r="IAU1" s="99"/>
      <c r="IAV1" s="99"/>
      <c r="IAW1" s="99"/>
      <c r="IAX1" s="100"/>
      <c r="IAY1" s="99"/>
      <c r="IAZ1" s="99"/>
      <c r="IBA1" s="99"/>
      <c r="IBB1" s="99"/>
      <c r="IBC1" s="100"/>
      <c r="IBD1" s="99"/>
      <c r="IBE1" s="99"/>
      <c r="IBF1" s="99"/>
      <c r="IBG1" s="99"/>
      <c r="IBH1" s="100"/>
      <c r="IBI1" s="99"/>
      <c r="IBJ1" s="99"/>
      <c r="IBK1" s="99"/>
      <c r="IBL1" s="99"/>
      <c r="IBM1" s="100"/>
      <c r="IBN1" s="99"/>
      <c r="IBO1" s="99"/>
      <c r="IBP1" s="99"/>
      <c r="IBQ1" s="99"/>
      <c r="IBR1" s="100"/>
      <c r="IBS1" s="99"/>
      <c r="IBT1" s="99"/>
      <c r="IBU1" s="99"/>
      <c r="IBV1" s="99"/>
      <c r="IBW1" s="100"/>
      <c r="IBX1" s="99"/>
      <c r="IBY1" s="99"/>
      <c r="IBZ1" s="99"/>
      <c r="ICA1" s="99"/>
      <c r="ICB1" s="100"/>
      <c r="ICC1" s="99"/>
      <c r="ICD1" s="99"/>
      <c r="ICE1" s="99"/>
      <c r="ICF1" s="99"/>
      <c r="ICG1" s="100"/>
      <c r="ICH1" s="99"/>
      <c r="ICI1" s="99"/>
      <c r="ICJ1" s="99"/>
      <c r="ICK1" s="99"/>
      <c r="ICL1" s="100"/>
      <c r="ICM1" s="99"/>
      <c r="ICN1" s="99"/>
      <c r="ICO1" s="99"/>
      <c r="ICP1" s="99"/>
      <c r="ICQ1" s="100"/>
      <c r="ICR1" s="99"/>
      <c r="ICS1" s="99"/>
      <c r="ICT1" s="99"/>
      <c r="ICU1" s="99"/>
      <c r="ICV1" s="100"/>
      <c r="ICW1" s="99"/>
      <c r="ICX1" s="99"/>
      <c r="ICY1" s="99"/>
      <c r="ICZ1" s="99"/>
      <c r="IDA1" s="100"/>
      <c r="IDB1" s="99"/>
      <c r="IDC1" s="99"/>
      <c r="IDD1" s="99"/>
      <c r="IDE1" s="99"/>
      <c r="IDF1" s="100"/>
      <c r="IDG1" s="99"/>
      <c r="IDH1" s="99"/>
      <c r="IDI1" s="99"/>
      <c r="IDJ1" s="99"/>
      <c r="IDK1" s="100"/>
      <c r="IDL1" s="99"/>
      <c r="IDM1" s="99"/>
      <c r="IDN1" s="99"/>
      <c r="IDO1" s="99"/>
      <c r="IDP1" s="100"/>
      <c r="IDQ1" s="99"/>
      <c r="IDR1" s="99"/>
      <c r="IDS1" s="99"/>
      <c r="IDT1" s="99"/>
      <c r="IDU1" s="100"/>
      <c r="IDV1" s="99"/>
      <c r="IDW1" s="99"/>
      <c r="IDX1" s="99"/>
      <c r="IDY1" s="99"/>
      <c r="IDZ1" s="100"/>
      <c r="IEA1" s="99"/>
      <c r="IEB1" s="99"/>
      <c r="IEC1" s="99"/>
      <c r="IED1" s="99"/>
      <c r="IEE1" s="100"/>
      <c r="IEF1" s="99"/>
      <c r="IEG1" s="99"/>
      <c r="IEH1" s="99"/>
      <c r="IEI1" s="99"/>
      <c r="IEJ1" s="100"/>
      <c r="IEK1" s="99"/>
      <c r="IEL1" s="99"/>
      <c r="IEM1" s="99"/>
      <c r="IEN1" s="99"/>
      <c r="IEO1" s="100"/>
      <c r="IEP1" s="99"/>
      <c r="IEQ1" s="99"/>
      <c r="IER1" s="99"/>
      <c r="IES1" s="99"/>
      <c r="IET1" s="100"/>
      <c r="IEU1" s="99"/>
      <c r="IEV1" s="99"/>
      <c r="IEW1" s="99"/>
      <c r="IEX1" s="99"/>
      <c r="IEY1" s="100"/>
      <c r="IEZ1" s="99"/>
      <c r="IFA1" s="99"/>
      <c r="IFB1" s="99"/>
      <c r="IFC1" s="99"/>
      <c r="IFD1" s="100"/>
      <c r="IFE1" s="99"/>
      <c r="IFF1" s="99"/>
      <c r="IFG1" s="99"/>
      <c r="IFH1" s="99"/>
      <c r="IFI1" s="100"/>
      <c r="IFJ1" s="99"/>
      <c r="IFK1" s="99"/>
      <c r="IFL1" s="99"/>
      <c r="IFM1" s="99"/>
      <c r="IFN1" s="100"/>
      <c r="IFO1" s="99"/>
      <c r="IFP1" s="99"/>
      <c r="IFQ1" s="99"/>
      <c r="IFR1" s="99"/>
      <c r="IFS1" s="100"/>
      <c r="IFT1" s="99"/>
      <c r="IFU1" s="99"/>
      <c r="IFV1" s="99"/>
      <c r="IFW1" s="99"/>
      <c r="IFX1" s="100"/>
      <c r="IFY1" s="99"/>
      <c r="IFZ1" s="99"/>
      <c r="IGA1" s="99"/>
      <c r="IGB1" s="99"/>
      <c r="IGC1" s="100"/>
      <c r="IGD1" s="99"/>
      <c r="IGE1" s="99"/>
      <c r="IGF1" s="99"/>
      <c r="IGG1" s="99"/>
      <c r="IGH1" s="100"/>
      <c r="IGI1" s="99"/>
      <c r="IGJ1" s="99"/>
      <c r="IGK1" s="99"/>
      <c r="IGL1" s="99"/>
      <c r="IGM1" s="100"/>
      <c r="IGN1" s="99"/>
      <c r="IGO1" s="99"/>
      <c r="IGP1" s="99"/>
      <c r="IGQ1" s="99"/>
      <c r="IGR1" s="100"/>
      <c r="IGS1" s="99"/>
      <c r="IGT1" s="99"/>
      <c r="IGU1" s="99"/>
      <c r="IGV1" s="99"/>
      <c r="IGW1" s="100"/>
      <c r="IGX1" s="99"/>
      <c r="IGY1" s="99"/>
      <c r="IGZ1" s="99"/>
      <c r="IHA1" s="99"/>
      <c r="IHB1" s="100"/>
      <c r="IHC1" s="99"/>
      <c r="IHD1" s="99"/>
      <c r="IHE1" s="99"/>
      <c r="IHF1" s="99"/>
      <c r="IHG1" s="100"/>
      <c r="IHH1" s="99"/>
      <c r="IHI1" s="99"/>
      <c r="IHJ1" s="99"/>
      <c r="IHK1" s="99"/>
      <c r="IHL1" s="100"/>
      <c r="IHM1" s="99"/>
      <c r="IHN1" s="99"/>
      <c r="IHO1" s="99"/>
      <c r="IHP1" s="99"/>
      <c r="IHQ1" s="100"/>
      <c r="IHR1" s="99"/>
      <c r="IHS1" s="99"/>
      <c r="IHT1" s="99"/>
      <c r="IHU1" s="99"/>
      <c r="IHV1" s="100"/>
      <c r="IHW1" s="99"/>
      <c r="IHX1" s="99"/>
      <c r="IHY1" s="99"/>
      <c r="IHZ1" s="99"/>
      <c r="IIA1" s="100"/>
      <c r="IIB1" s="99"/>
      <c r="IIC1" s="99"/>
      <c r="IID1" s="99"/>
      <c r="IIE1" s="99"/>
      <c r="IIF1" s="100"/>
      <c r="IIG1" s="99"/>
      <c r="IIH1" s="99"/>
      <c r="III1" s="99"/>
      <c r="IIJ1" s="99"/>
      <c r="IIK1" s="100"/>
      <c r="IIL1" s="99"/>
      <c r="IIM1" s="99"/>
      <c r="IIN1" s="99"/>
      <c r="IIO1" s="99"/>
      <c r="IIP1" s="100"/>
      <c r="IIQ1" s="99"/>
      <c r="IIR1" s="99"/>
      <c r="IIS1" s="99"/>
      <c r="IIT1" s="99"/>
      <c r="IIU1" s="100"/>
      <c r="IIV1" s="99"/>
      <c r="IIW1" s="99"/>
      <c r="IIX1" s="99"/>
      <c r="IIY1" s="99"/>
      <c r="IIZ1" s="100"/>
      <c r="IJA1" s="99"/>
      <c r="IJB1" s="99"/>
      <c r="IJC1" s="99"/>
      <c r="IJD1" s="99"/>
      <c r="IJE1" s="100"/>
      <c r="IJF1" s="99"/>
      <c r="IJG1" s="99"/>
      <c r="IJH1" s="99"/>
      <c r="IJI1" s="99"/>
      <c r="IJJ1" s="100"/>
      <c r="IJK1" s="99"/>
      <c r="IJL1" s="99"/>
      <c r="IJM1" s="99"/>
      <c r="IJN1" s="99"/>
      <c r="IJO1" s="100"/>
      <c r="IJP1" s="99"/>
      <c r="IJQ1" s="99"/>
      <c r="IJR1" s="99"/>
      <c r="IJS1" s="99"/>
      <c r="IJT1" s="100"/>
      <c r="IJU1" s="99"/>
      <c r="IJV1" s="99"/>
      <c r="IJW1" s="99"/>
      <c r="IJX1" s="99"/>
      <c r="IJY1" s="100"/>
      <c r="IJZ1" s="99"/>
      <c r="IKA1" s="99"/>
      <c r="IKB1" s="99"/>
      <c r="IKC1" s="99"/>
      <c r="IKD1" s="100"/>
      <c r="IKE1" s="99"/>
      <c r="IKF1" s="99"/>
      <c r="IKG1" s="99"/>
      <c r="IKH1" s="99"/>
      <c r="IKI1" s="100"/>
      <c r="IKJ1" s="99"/>
      <c r="IKK1" s="99"/>
      <c r="IKL1" s="99"/>
      <c r="IKM1" s="99"/>
      <c r="IKN1" s="100"/>
      <c r="IKO1" s="99"/>
      <c r="IKP1" s="99"/>
      <c r="IKQ1" s="99"/>
      <c r="IKR1" s="99"/>
      <c r="IKS1" s="100"/>
      <c r="IKT1" s="99"/>
      <c r="IKU1" s="99"/>
      <c r="IKV1" s="99"/>
      <c r="IKW1" s="99"/>
      <c r="IKX1" s="100"/>
      <c r="IKY1" s="99"/>
      <c r="IKZ1" s="99"/>
      <c r="ILA1" s="99"/>
      <c r="ILB1" s="99"/>
      <c r="ILC1" s="100"/>
      <c r="ILD1" s="99"/>
      <c r="ILE1" s="99"/>
      <c r="ILF1" s="99"/>
      <c r="ILG1" s="99"/>
      <c r="ILH1" s="100"/>
      <c r="ILI1" s="99"/>
      <c r="ILJ1" s="99"/>
      <c r="ILK1" s="99"/>
      <c r="ILL1" s="99"/>
      <c r="ILM1" s="100"/>
      <c r="ILN1" s="99"/>
      <c r="ILO1" s="99"/>
      <c r="ILP1" s="99"/>
      <c r="ILQ1" s="99"/>
      <c r="ILR1" s="100"/>
      <c r="ILS1" s="99"/>
      <c r="ILT1" s="99"/>
      <c r="ILU1" s="99"/>
      <c r="ILV1" s="99"/>
      <c r="ILW1" s="100"/>
      <c r="ILX1" s="99"/>
      <c r="ILY1" s="99"/>
      <c r="ILZ1" s="99"/>
      <c r="IMA1" s="99"/>
      <c r="IMB1" s="100"/>
      <c r="IMC1" s="99"/>
      <c r="IMD1" s="99"/>
      <c r="IME1" s="99"/>
      <c r="IMF1" s="99"/>
      <c r="IMG1" s="100"/>
      <c r="IMH1" s="99"/>
      <c r="IMI1" s="99"/>
      <c r="IMJ1" s="99"/>
      <c r="IMK1" s="99"/>
      <c r="IML1" s="100"/>
      <c r="IMM1" s="99"/>
      <c r="IMN1" s="99"/>
      <c r="IMO1" s="99"/>
      <c r="IMP1" s="99"/>
      <c r="IMQ1" s="100"/>
      <c r="IMR1" s="99"/>
      <c r="IMS1" s="99"/>
      <c r="IMT1" s="99"/>
      <c r="IMU1" s="99"/>
      <c r="IMV1" s="100"/>
      <c r="IMW1" s="99"/>
      <c r="IMX1" s="99"/>
      <c r="IMY1" s="99"/>
      <c r="IMZ1" s="99"/>
      <c r="INA1" s="100"/>
      <c r="INB1" s="99"/>
      <c r="INC1" s="99"/>
      <c r="IND1" s="99"/>
      <c r="INE1" s="99"/>
      <c r="INF1" s="100"/>
      <c r="ING1" s="99"/>
      <c r="INH1" s="99"/>
      <c r="INI1" s="99"/>
      <c r="INJ1" s="99"/>
      <c r="INK1" s="100"/>
      <c r="INL1" s="99"/>
      <c r="INM1" s="99"/>
      <c r="INN1" s="99"/>
      <c r="INO1" s="99"/>
      <c r="INP1" s="100"/>
      <c r="INQ1" s="99"/>
      <c r="INR1" s="99"/>
      <c r="INS1" s="99"/>
      <c r="INT1" s="99"/>
      <c r="INU1" s="100"/>
      <c r="INV1" s="99"/>
      <c r="INW1" s="99"/>
      <c r="INX1" s="99"/>
      <c r="INY1" s="99"/>
      <c r="INZ1" s="100"/>
      <c r="IOA1" s="99"/>
      <c r="IOB1" s="99"/>
      <c r="IOC1" s="99"/>
      <c r="IOD1" s="99"/>
      <c r="IOE1" s="100"/>
      <c r="IOF1" s="99"/>
      <c r="IOG1" s="99"/>
      <c r="IOH1" s="99"/>
      <c r="IOI1" s="99"/>
      <c r="IOJ1" s="100"/>
      <c r="IOK1" s="99"/>
      <c r="IOL1" s="99"/>
      <c r="IOM1" s="99"/>
      <c r="ION1" s="99"/>
      <c r="IOO1" s="100"/>
      <c r="IOP1" s="99"/>
      <c r="IOQ1" s="99"/>
      <c r="IOR1" s="99"/>
      <c r="IOS1" s="99"/>
      <c r="IOT1" s="100"/>
      <c r="IOU1" s="99"/>
      <c r="IOV1" s="99"/>
      <c r="IOW1" s="99"/>
      <c r="IOX1" s="99"/>
      <c r="IOY1" s="100"/>
      <c r="IOZ1" s="99"/>
      <c r="IPA1" s="99"/>
      <c r="IPB1" s="99"/>
      <c r="IPC1" s="99"/>
      <c r="IPD1" s="100"/>
      <c r="IPE1" s="99"/>
      <c r="IPF1" s="99"/>
      <c r="IPG1" s="99"/>
      <c r="IPH1" s="99"/>
      <c r="IPI1" s="100"/>
      <c r="IPJ1" s="99"/>
      <c r="IPK1" s="99"/>
      <c r="IPL1" s="99"/>
      <c r="IPM1" s="99"/>
      <c r="IPN1" s="100"/>
      <c r="IPO1" s="99"/>
      <c r="IPP1" s="99"/>
      <c r="IPQ1" s="99"/>
      <c r="IPR1" s="99"/>
      <c r="IPS1" s="100"/>
      <c r="IPT1" s="99"/>
      <c r="IPU1" s="99"/>
      <c r="IPV1" s="99"/>
      <c r="IPW1" s="99"/>
      <c r="IPX1" s="100"/>
      <c r="IPY1" s="99"/>
      <c r="IPZ1" s="99"/>
      <c r="IQA1" s="99"/>
      <c r="IQB1" s="99"/>
      <c r="IQC1" s="100"/>
      <c r="IQD1" s="99"/>
      <c r="IQE1" s="99"/>
      <c r="IQF1" s="99"/>
      <c r="IQG1" s="99"/>
      <c r="IQH1" s="100"/>
      <c r="IQI1" s="99"/>
      <c r="IQJ1" s="99"/>
      <c r="IQK1" s="99"/>
      <c r="IQL1" s="99"/>
      <c r="IQM1" s="100"/>
      <c r="IQN1" s="99"/>
      <c r="IQO1" s="99"/>
      <c r="IQP1" s="99"/>
      <c r="IQQ1" s="99"/>
      <c r="IQR1" s="100"/>
      <c r="IQS1" s="99"/>
      <c r="IQT1" s="99"/>
      <c r="IQU1" s="99"/>
      <c r="IQV1" s="99"/>
      <c r="IQW1" s="100"/>
      <c r="IQX1" s="99"/>
      <c r="IQY1" s="99"/>
      <c r="IQZ1" s="99"/>
      <c r="IRA1" s="99"/>
      <c r="IRB1" s="100"/>
      <c r="IRC1" s="99"/>
      <c r="IRD1" s="99"/>
      <c r="IRE1" s="99"/>
      <c r="IRF1" s="99"/>
      <c r="IRG1" s="100"/>
      <c r="IRH1" s="99"/>
      <c r="IRI1" s="99"/>
      <c r="IRJ1" s="99"/>
      <c r="IRK1" s="99"/>
      <c r="IRL1" s="100"/>
      <c r="IRM1" s="99"/>
      <c r="IRN1" s="99"/>
      <c r="IRO1" s="99"/>
      <c r="IRP1" s="99"/>
      <c r="IRQ1" s="100"/>
      <c r="IRR1" s="99"/>
      <c r="IRS1" s="99"/>
      <c r="IRT1" s="99"/>
      <c r="IRU1" s="99"/>
      <c r="IRV1" s="100"/>
      <c r="IRW1" s="99"/>
      <c r="IRX1" s="99"/>
      <c r="IRY1" s="99"/>
      <c r="IRZ1" s="99"/>
      <c r="ISA1" s="100"/>
      <c r="ISB1" s="99"/>
      <c r="ISC1" s="99"/>
      <c r="ISD1" s="99"/>
      <c r="ISE1" s="99"/>
      <c r="ISF1" s="100"/>
      <c r="ISG1" s="99"/>
      <c r="ISH1" s="99"/>
      <c r="ISI1" s="99"/>
      <c r="ISJ1" s="99"/>
      <c r="ISK1" s="100"/>
      <c r="ISL1" s="99"/>
      <c r="ISM1" s="99"/>
      <c r="ISN1" s="99"/>
      <c r="ISO1" s="99"/>
      <c r="ISP1" s="100"/>
      <c r="ISQ1" s="99"/>
      <c r="ISR1" s="99"/>
      <c r="ISS1" s="99"/>
      <c r="IST1" s="99"/>
      <c r="ISU1" s="100"/>
      <c r="ISV1" s="99"/>
      <c r="ISW1" s="99"/>
      <c r="ISX1" s="99"/>
      <c r="ISY1" s="99"/>
      <c r="ISZ1" s="100"/>
      <c r="ITA1" s="99"/>
      <c r="ITB1" s="99"/>
      <c r="ITC1" s="99"/>
      <c r="ITD1" s="99"/>
      <c r="ITE1" s="100"/>
      <c r="ITF1" s="99"/>
      <c r="ITG1" s="99"/>
      <c r="ITH1" s="99"/>
      <c r="ITI1" s="99"/>
      <c r="ITJ1" s="100"/>
      <c r="ITK1" s="99"/>
      <c r="ITL1" s="99"/>
      <c r="ITM1" s="99"/>
      <c r="ITN1" s="99"/>
      <c r="ITO1" s="100"/>
      <c r="ITP1" s="99"/>
      <c r="ITQ1" s="99"/>
      <c r="ITR1" s="99"/>
      <c r="ITS1" s="99"/>
      <c r="ITT1" s="100"/>
      <c r="ITU1" s="99"/>
      <c r="ITV1" s="99"/>
      <c r="ITW1" s="99"/>
      <c r="ITX1" s="99"/>
      <c r="ITY1" s="100"/>
      <c r="ITZ1" s="99"/>
      <c r="IUA1" s="99"/>
      <c r="IUB1" s="99"/>
      <c r="IUC1" s="99"/>
      <c r="IUD1" s="100"/>
      <c r="IUE1" s="99"/>
      <c r="IUF1" s="99"/>
      <c r="IUG1" s="99"/>
      <c r="IUH1" s="99"/>
      <c r="IUI1" s="100"/>
      <c r="IUJ1" s="99"/>
      <c r="IUK1" s="99"/>
      <c r="IUL1" s="99"/>
      <c r="IUM1" s="99"/>
      <c r="IUN1" s="100"/>
      <c r="IUO1" s="99"/>
      <c r="IUP1" s="99"/>
      <c r="IUQ1" s="99"/>
      <c r="IUR1" s="99"/>
      <c r="IUS1" s="100"/>
      <c r="IUT1" s="99"/>
      <c r="IUU1" s="99"/>
      <c r="IUV1" s="99"/>
      <c r="IUW1" s="99"/>
      <c r="IUX1" s="100"/>
      <c r="IUY1" s="99"/>
      <c r="IUZ1" s="99"/>
      <c r="IVA1" s="99"/>
      <c r="IVB1" s="99"/>
      <c r="IVC1" s="100"/>
      <c r="IVD1" s="99"/>
      <c r="IVE1" s="99"/>
      <c r="IVF1" s="99"/>
      <c r="IVG1" s="99"/>
      <c r="IVH1" s="100"/>
      <c r="IVI1" s="99"/>
      <c r="IVJ1" s="99"/>
      <c r="IVK1" s="99"/>
      <c r="IVL1" s="99"/>
      <c r="IVM1" s="100"/>
      <c r="IVN1" s="99"/>
      <c r="IVO1" s="99"/>
      <c r="IVP1" s="99"/>
      <c r="IVQ1" s="99"/>
      <c r="IVR1" s="100"/>
      <c r="IVS1" s="99"/>
      <c r="IVT1" s="99"/>
      <c r="IVU1" s="99"/>
      <c r="IVV1" s="99"/>
      <c r="IVW1" s="100"/>
      <c r="IVX1" s="99"/>
      <c r="IVY1" s="99"/>
      <c r="IVZ1" s="99"/>
      <c r="IWA1" s="99"/>
      <c r="IWB1" s="100"/>
      <c r="IWC1" s="99"/>
      <c r="IWD1" s="99"/>
      <c r="IWE1" s="99"/>
      <c r="IWF1" s="99"/>
      <c r="IWG1" s="100"/>
      <c r="IWH1" s="99"/>
      <c r="IWI1" s="99"/>
      <c r="IWJ1" s="99"/>
      <c r="IWK1" s="99"/>
      <c r="IWL1" s="100"/>
      <c r="IWM1" s="99"/>
      <c r="IWN1" s="99"/>
      <c r="IWO1" s="99"/>
      <c r="IWP1" s="99"/>
      <c r="IWQ1" s="100"/>
      <c r="IWR1" s="99"/>
      <c r="IWS1" s="99"/>
      <c r="IWT1" s="99"/>
      <c r="IWU1" s="99"/>
      <c r="IWV1" s="100"/>
      <c r="IWW1" s="99"/>
      <c r="IWX1" s="99"/>
      <c r="IWY1" s="99"/>
      <c r="IWZ1" s="99"/>
      <c r="IXA1" s="100"/>
      <c r="IXB1" s="99"/>
      <c r="IXC1" s="99"/>
      <c r="IXD1" s="99"/>
      <c r="IXE1" s="99"/>
      <c r="IXF1" s="100"/>
      <c r="IXG1" s="99"/>
      <c r="IXH1" s="99"/>
      <c r="IXI1" s="99"/>
      <c r="IXJ1" s="99"/>
      <c r="IXK1" s="100"/>
      <c r="IXL1" s="99"/>
      <c r="IXM1" s="99"/>
      <c r="IXN1" s="99"/>
      <c r="IXO1" s="99"/>
      <c r="IXP1" s="100"/>
      <c r="IXQ1" s="99"/>
      <c r="IXR1" s="99"/>
      <c r="IXS1" s="99"/>
      <c r="IXT1" s="99"/>
      <c r="IXU1" s="100"/>
      <c r="IXV1" s="99"/>
      <c r="IXW1" s="99"/>
      <c r="IXX1" s="99"/>
      <c r="IXY1" s="99"/>
      <c r="IXZ1" s="100"/>
      <c r="IYA1" s="99"/>
      <c r="IYB1" s="99"/>
      <c r="IYC1" s="99"/>
      <c r="IYD1" s="99"/>
      <c r="IYE1" s="100"/>
      <c r="IYF1" s="99"/>
      <c r="IYG1" s="99"/>
      <c r="IYH1" s="99"/>
      <c r="IYI1" s="99"/>
      <c r="IYJ1" s="100"/>
      <c r="IYK1" s="99"/>
      <c r="IYL1" s="99"/>
      <c r="IYM1" s="99"/>
      <c r="IYN1" s="99"/>
      <c r="IYO1" s="100"/>
      <c r="IYP1" s="99"/>
      <c r="IYQ1" s="99"/>
      <c r="IYR1" s="99"/>
      <c r="IYS1" s="99"/>
      <c r="IYT1" s="100"/>
      <c r="IYU1" s="99"/>
      <c r="IYV1" s="99"/>
      <c r="IYW1" s="99"/>
      <c r="IYX1" s="99"/>
      <c r="IYY1" s="100"/>
      <c r="IYZ1" s="99"/>
      <c r="IZA1" s="99"/>
      <c r="IZB1" s="99"/>
      <c r="IZC1" s="99"/>
      <c r="IZD1" s="100"/>
      <c r="IZE1" s="99"/>
      <c r="IZF1" s="99"/>
      <c r="IZG1" s="99"/>
      <c r="IZH1" s="99"/>
      <c r="IZI1" s="100"/>
      <c r="IZJ1" s="99"/>
      <c r="IZK1" s="99"/>
      <c r="IZL1" s="99"/>
      <c r="IZM1" s="99"/>
      <c r="IZN1" s="100"/>
      <c r="IZO1" s="99"/>
      <c r="IZP1" s="99"/>
      <c r="IZQ1" s="99"/>
      <c r="IZR1" s="99"/>
      <c r="IZS1" s="100"/>
      <c r="IZT1" s="99"/>
      <c r="IZU1" s="99"/>
      <c r="IZV1" s="99"/>
      <c r="IZW1" s="99"/>
      <c r="IZX1" s="100"/>
      <c r="IZY1" s="99"/>
      <c r="IZZ1" s="99"/>
      <c r="JAA1" s="99"/>
      <c r="JAB1" s="99"/>
      <c r="JAC1" s="100"/>
      <c r="JAD1" s="99"/>
      <c r="JAE1" s="99"/>
      <c r="JAF1" s="99"/>
      <c r="JAG1" s="99"/>
      <c r="JAH1" s="100"/>
      <c r="JAI1" s="99"/>
      <c r="JAJ1" s="99"/>
      <c r="JAK1" s="99"/>
      <c r="JAL1" s="99"/>
      <c r="JAM1" s="100"/>
      <c r="JAN1" s="99"/>
      <c r="JAO1" s="99"/>
      <c r="JAP1" s="99"/>
      <c r="JAQ1" s="99"/>
      <c r="JAR1" s="100"/>
      <c r="JAS1" s="99"/>
      <c r="JAT1" s="99"/>
      <c r="JAU1" s="99"/>
      <c r="JAV1" s="99"/>
      <c r="JAW1" s="100"/>
      <c r="JAX1" s="99"/>
      <c r="JAY1" s="99"/>
      <c r="JAZ1" s="99"/>
      <c r="JBA1" s="99"/>
      <c r="JBB1" s="100"/>
      <c r="JBC1" s="99"/>
      <c r="JBD1" s="99"/>
      <c r="JBE1" s="99"/>
      <c r="JBF1" s="99"/>
      <c r="JBG1" s="100"/>
      <c r="JBH1" s="99"/>
      <c r="JBI1" s="99"/>
      <c r="JBJ1" s="99"/>
      <c r="JBK1" s="99"/>
      <c r="JBL1" s="100"/>
      <c r="JBM1" s="99"/>
      <c r="JBN1" s="99"/>
      <c r="JBO1" s="99"/>
      <c r="JBP1" s="99"/>
      <c r="JBQ1" s="100"/>
      <c r="JBR1" s="99"/>
      <c r="JBS1" s="99"/>
      <c r="JBT1" s="99"/>
      <c r="JBU1" s="99"/>
      <c r="JBV1" s="100"/>
      <c r="JBW1" s="99"/>
      <c r="JBX1" s="99"/>
      <c r="JBY1" s="99"/>
      <c r="JBZ1" s="99"/>
      <c r="JCA1" s="100"/>
      <c r="JCB1" s="99"/>
      <c r="JCC1" s="99"/>
      <c r="JCD1" s="99"/>
      <c r="JCE1" s="99"/>
      <c r="JCF1" s="100"/>
      <c r="JCG1" s="99"/>
      <c r="JCH1" s="99"/>
      <c r="JCI1" s="99"/>
      <c r="JCJ1" s="99"/>
      <c r="JCK1" s="100"/>
      <c r="JCL1" s="99"/>
      <c r="JCM1" s="99"/>
      <c r="JCN1" s="99"/>
      <c r="JCO1" s="99"/>
      <c r="JCP1" s="100"/>
      <c r="JCQ1" s="99"/>
      <c r="JCR1" s="99"/>
      <c r="JCS1" s="99"/>
      <c r="JCT1" s="99"/>
      <c r="JCU1" s="100"/>
      <c r="JCV1" s="99"/>
      <c r="JCW1" s="99"/>
      <c r="JCX1" s="99"/>
      <c r="JCY1" s="99"/>
      <c r="JCZ1" s="100"/>
      <c r="JDA1" s="99"/>
      <c r="JDB1" s="99"/>
      <c r="JDC1" s="99"/>
      <c r="JDD1" s="99"/>
      <c r="JDE1" s="100"/>
      <c r="JDF1" s="99"/>
      <c r="JDG1" s="99"/>
      <c r="JDH1" s="99"/>
      <c r="JDI1" s="99"/>
      <c r="JDJ1" s="100"/>
      <c r="JDK1" s="99"/>
      <c r="JDL1" s="99"/>
      <c r="JDM1" s="99"/>
      <c r="JDN1" s="99"/>
      <c r="JDO1" s="100"/>
      <c r="JDP1" s="99"/>
      <c r="JDQ1" s="99"/>
      <c r="JDR1" s="99"/>
      <c r="JDS1" s="99"/>
      <c r="JDT1" s="100"/>
      <c r="JDU1" s="99"/>
      <c r="JDV1" s="99"/>
      <c r="JDW1" s="99"/>
      <c r="JDX1" s="99"/>
      <c r="JDY1" s="100"/>
      <c r="JDZ1" s="99"/>
      <c r="JEA1" s="99"/>
      <c r="JEB1" s="99"/>
      <c r="JEC1" s="99"/>
      <c r="JED1" s="100"/>
      <c r="JEE1" s="99"/>
      <c r="JEF1" s="99"/>
      <c r="JEG1" s="99"/>
      <c r="JEH1" s="99"/>
      <c r="JEI1" s="100"/>
      <c r="JEJ1" s="99"/>
      <c r="JEK1" s="99"/>
      <c r="JEL1" s="99"/>
      <c r="JEM1" s="99"/>
      <c r="JEN1" s="100"/>
      <c r="JEO1" s="99"/>
      <c r="JEP1" s="99"/>
      <c r="JEQ1" s="99"/>
      <c r="JER1" s="99"/>
      <c r="JES1" s="100"/>
      <c r="JET1" s="99"/>
      <c r="JEU1" s="99"/>
      <c r="JEV1" s="99"/>
      <c r="JEW1" s="99"/>
      <c r="JEX1" s="100"/>
      <c r="JEY1" s="99"/>
      <c r="JEZ1" s="99"/>
      <c r="JFA1" s="99"/>
      <c r="JFB1" s="99"/>
      <c r="JFC1" s="100"/>
      <c r="JFD1" s="99"/>
      <c r="JFE1" s="99"/>
      <c r="JFF1" s="99"/>
      <c r="JFG1" s="99"/>
      <c r="JFH1" s="100"/>
      <c r="JFI1" s="99"/>
      <c r="JFJ1" s="99"/>
      <c r="JFK1" s="99"/>
      <c r="JFL1" s="99"/>
      <c r="JFM1" s="100"/>
      <c r="JFN1" s="99"/>
      <c r="JFO1" s="99"/>
      <c r="JFP1" s="99"/>
      <c r="JFQ1" s="99"/>
      <c r="JFR1" s="100"/>
      <c r="JFS1" s="99"/>
      <c r="JFT1" s="99"/>
      <c r="JFU1" s="99"/>
      <c r="JFV1" s="99"/>
      <c r="JFW1" s="100"/>
      <c r="JFX1" s="99"/>
      <c r="JFY1" s="99"/>
      <c r="JFZ1" s="99"/>
      <c r="JGA1" s="99"/>
      <c r="JGB1" s="100"/>
      <c r="JGC1" s="99"/>
      <c r="JGD1" s="99"/>
      <c r="JGE1" s="99"/>
      <c r="JGF1" s="99"/>
      <c r="JGG1" s="100"/>
      <c r="JGH1" s="99"/>
      <c r="JGI1" s="99"/>
      <c r="JGJ1" s="99"/>
      <c r="JGK1" s="99"/>
      <c r="JGL1" s="100"/>
      <c r="JGM1" s="99"/>
      <c r="JGN1" s="99"/>
      <c r="JGO1" s="99"/>
      <c r="JGP1" s="99"/>
      <c r="JGQ1" s="100"/>
      <c r="JGR1" s="99"/>
      <c r="JGS1" s="99"/>
      <c r="JGT1" s="99"/>
      <c r="JGU1" s="99"/>
      <c r="JGV1" s="100"/>
      <c r="JGW1" s="99"/>
      <c r="JGX1" s="99"/>
      <c r="JGY1" s="99"/>
      <c r="JGZ1" s="99"/>
      <c r="JHA1" s="100"/>
      <c r="JHB1" s="99"/>
      <c r="JHC1" s="99"/>
      <c r="JHD1" s="99"/>
      <c r="JHE1" s="99"/>
      <c r="JHF1" s="100"/>
      <c r="JHG1" s="99"/>
      <c r="JHH1" s="99"/>
      <c r="JHI1" s="99"/>
      <c r="JHJ1" s="99"/>
      <c r="JHK1" s="100"/>
      <c r="JHL1" s="99"/>
      <c r="JHM1" s="99"/>
      <c r="JHN1" s="99"/>
      <c r="JHO1" s="99"/>
      <c r="JHP1" s="100"/>
      <c r="JHQ1" s="99"/>
      <c r="JHR1" s="99"/>
      <c r="JHS1" s="99"/>
      <c r="JHT1" s="99"/>
      <c r="JHU1" s="100"/>
      <c r="JHV1" s="99"/>
      <c r="JHW1" s="99"/>
      <c r="JHX1" s="99"/>
      <c r="JHY1" s="99"/>
      <c r="JHZ1" s="100"/>
      <c r="JIA1" s="99"/>
      <c r="JIB1" s="99"/>
      <c r="JIC1" s="99"/>
      <c r="JID1" s="99"/>
      <c r="JIE1" s="100"/>
      <c r="JIF1" s="99"/>
      <c r="JIG1" s="99"/>
      <c r="JIH1" s="99"/>
      <c r="JII1" s="99"/>
      <c r="JIJ1" s="100"/>
      <c r="JIK1" s="99"/>
      <c r="JIL1" s="99"/>
      <c r="JIM1" s="99"/>
      <c r="JIN1" s="99"/>
      <c r="JIO1" s="100"/>
      <c r="JIP1" s="99"/>
      <c r="JIQ1" s="99"/>
      <c r="JIR1" s="99"/>
      <c r="JIS1" s="99"/>
      <c r="JIT1" s="100"/>
      <c r="JIU1" s="99"/>
      <c r="JIV1" s="99"/>
      <c r="JIW1" s="99"/>
      <c r="JIX1" s="99"/>
      <c r="JIY1" s="100"/>
      <c r="JIZ1" s="99"/>
      <c r="JJA1" s="99"/>
      <c r="JJB1" s="99"/>
      <c r="JJC1" s="99"/>
      <c r="JJD1" s="100"/>
      <c r="JJE1" s="99"/>
      <c r="JJF1" s="99"/>
      <c r="JJG1" s="99"/>
      <c r="JJH1" s="99"/>
      <c r="JJI1" s="100"/>
      <c r="JJJ1" s="99"/>
      <c r="JJK1" s="99"/>
      <c r="JJL1" s="99"/>
      <c r="JJM1" s="99"/>
      <c r="JJN1" s="100"/>
      <c r="JJO1" s="99"/>
      <c r="JJP1" s="99"/>
      <c r="JJQ1" s="99"/>
      <c r="JJR1" s="99"/>
      <c r="JJS1" s="100"/>
      <c r="JJT1" s="99"/>
      <c r="JJU1" s="99"/>
      <c r="JJV1" s="99"/>
      <c r="JJW1" s="99"/>
      <c r="JJX1" s="100"/>
      <c r="JJY1" s="99"/>
      <c r="JJZ1" s="99"/>
      <c r="JKA1" s="99"/>
      <c r="JKB1" s="99"/>
      <c r="JKC1" s="100"/>
      <c r="JKD1" s="99"/>
      <c r="JKE1" s="99"/>
      <c r="JKF1" s="99"/>
      <c r="JKG1" s="99"/>
      <c r="JKH1" s="100"/>
      <c r="JKI1" s="99"/>
      <c r="JKJ1" s="99"/>
      <c r="JKK1" s="99"/>
      <c r="JKL1" s="99"/>
      <c r="JKM1" s="100"/>
      <c r="JKN1" s="99"/>
      <c r="JKO1" s="99"/>
      <c r="JKP1" s="99"/>
      <c r="JKQ1" s="99"/>
      <c r="JKR1" s="100"/>
      <c r="JKS1" s="99"/>
      <c r="JKT1" s="99"/>
      <c r="JKU1" s="99"/>
      <c r="JKV1" s="99"/>
      <c r="JKW1" s="100"/>
      <c r="JKX1" s="99"/>
      <c r="JKY1" s="99"/>
      <c r="JKZ1" s="99"/>
      <c r="JLA1" s="99"/>
      <c r="JLB1" s="100"/>
      <c r="JLC1" s="99"/>
      <c r="JLD1" s="99"/>
      <c r="JLE1" s="99"/>
      <c r="JLF1" s="99"/>
      <c r="JLG1" s="100"/>
      <c r="JLH1" s="99"/>
      <c r="JLI1" s="99"/>
      <c r="JLJ1" s="99"/>
      <c r="JLK1" s="99"/>
      <c r="JLL1" s="100"/>
      <c r="JLM1" s="99"/>
      <c r="JLN1" s="99"/>
      <c r="JLO1" s="99"/>
      <c r="JLP1" s="99"/>
      <c r="JLQ1" s="100"/>
      <c r="JLR1" s="99"/>
      <c r="JLS1" s="99"/>
      <c r="JLT1" s="99"/>
      <c r="JLU1" s="99"/>
      <c r="JLV1" s="100"/>
      <c r="JLW1" s="99"/>
      <c r="JLX1" s="99"/>
      <c r="JLY1" s="99"/>
      <c r="JLZ1" s="99"/>
      <c r="JMA1" s="100"/>
      <c r="JMB1" s="99"/>
      <c r="JMC1" s="99"/>
      <c r="JMD1" s="99"/>
      <c r="JME1" s="99"/>
      <c r="JMF1" s="100"/>
      <c r="JMG1" s="99"/>
      <c r="JMH1" s="99"/>
      <c r="JMI1" s="99"/>
      <c r="JMJ1" s="99"/>
      <c r="JMK1" s="100"/>
      <c r="JML1" s="99"/>
      <c r="JMM1" s="99"/>
      <c r="JMN1" s="99"/>
      <c r="JMO1" s="99"/>
      <c r="JMP1" s="100"/>
      <c r="JMQ1" s="99"/>
      <c r="JMR1" s="99"/>
      <c r="JMS1" s="99"/>
      <c r="JMT1" s="99"/>
      <c r="JMU1" s="100"/>
      <c r="JMV1" s="99"/>
      <c r="JMW1" s="99"/>
      <c r="JMX1" s="99"/>
      <c r="JMY1" s="99"/>
      <c r="JMZ1" s="100"/>
      <c r="JNA1" s="99"/>
      <c r="JNB1" s="99"/>
      <c r="JNC1" s="99"/>
      <c r="JND1" s="99"/>
      <c r="JNE1" s="100"/>
      <c r="JNF1" s="99"/>
      <c r="JNG1" s="99"/>
      <c r="JNH1" s="99"/>
      <c r="JNI1" s="99"/>
      <c r="JNJ1" s="100"/>
      <c r="JNK1" s="99"/>
      <c r="JNL1" s="99"/>
      <c r="JNM1" s="99"/>
      <c r="JNN1" s="99"/>
      <c r="JNO1" s="100"/>
      <c r="JNP1" s="99"/>
      <c r="JNQ1" s="99"/>
      <c r="JNR1" s="99"/>
      <c r="JNS1" s="99"/>
      <c r="JNT1" s="100"/>
      <c r="JNU1" s="99"/>
      <c r="JNV1" s="99"/>
      <c r="JNW1" s="99"/>
      <c r="JNX1" s="99"/>
      <c r="JNY1" s="100"/>
      <c r="JNZ1" s="99"/>
      <c r="JOA1" s="99"/>
      <c r="JOB1" s="99"/>
      <c r="JOC1" s="99"/>
      <c r="JOD1" s="100"/>
      <c r="JOE1" s="99"/>
      <c r="JOF1" s="99"/>
      <c r="JOG1" s="99"/>
      <c r="JOH1" s="99"/>
      <c r="JOI1" s="100"/>
      <c r="JOJ1" s="99"/>
      <c r="JOK1" s="99"/>
      <c r="JOL1" s="99"/>
      <c r="JOM1" s="99"/>
      <c r="JON1" s="100"/>
      <c r="JOO1" s="99"/>
      <c r="JOP1" s="99"/>
      <c r="JOQ1" s="99"/>
      <c r="JOR1" s="99"/>
      <c r="JOS1" s="100"/>
      <c r="JOT1" s="99"/>
      <c r="JOU1" s="99"/>
      <c r="JOV1" s="99"/>
      <c r="JOW1" s="99"/>
      <c r="JOX1" s="100"/>
      <c r="JOY1" s="99"/>
      <c r="JOZ1" s="99"/>
      <c r="JPA1" s="99"/>
      <c r="JPB1" s="99"/>
      <c r="JPC1" s="100"/>
      <c r="JPD1" s="99"/>
      <c r="JPE1" s="99"/>
      <c r="JPF1" s="99"/>
      <c r="JPG1" s="99"/>
      <c r="JPH1" s="100"/>
      <c r="JPI1" s="99"/>
      <c r="JPJ1" s="99"/>
      <c r="JPK1" s="99"/>
      <c r="JPL1" s="99"/>
      <c r="JPM1" s="100"/>
      <c r="JPN1" s="99"/>
      <c r="JPO1" s="99"/>
      <c r="JPP1" s="99"/>
      <c r="JPQ1" s="99"/>
      <c r="JPR1" s="100"/>
      <c r="JPS1" s="99"/>
      <c r="JPT1" s="99"/>
      <c r="JPU1" s="99"/>
      <c r="JPV1" s="99"/>
      <c r="JPW1" s="100"/>
      <c r="JPX1" s="99"/>
      <c r="JPY1" s="99"/>
      <c r="JPZ1" s="99"/>
      <c r="JQA1" s="99"/>
      <c r="JQB1" s="100"/>
      <c r="JQC1" s="99"/>
      <c r="JQD1" s="99"/>
      <c r="JQE1" s="99"/>
      <c r="JQF1" s="99"/>
      <c r="JQG1" s="100"/>
      <c r="JQH1" s="99"/>
      <c r="JQI1" s="99"/>
      <c r="JQJ1" s="99"/>
      <c r="JQK1" s="99"/>
      <c r="JQL1" s="100"/>
      <c r="JQM1" s="99"/>
      <c r="JQN1" s="99"/>
      <c r="JQO1" s="99"/>
      <c r="JQP1" s="99"/>
      <c r="JQQ1" s="100"/>
      <c r="JQR1" s="99"/>
      <c r="JQS1" s="99"/>
      <c r="JQT1" s="99"/>
      <c r="JQU1" s="99"/>
      <c r="JQV1" s="100"/>
      <c r="JQW1" s="99"/>
      <c r="JQX1" s="99"/>
      <c r="JQY1" s="99"/>
      <c r="JQZ1" s="99"/>
      <c r="JRA1" s="100"/>
      <c r="JRB1" s="99"/>
      <c r="JRC1" s="99"/>
      <c r="JRD1" s="99"/>
      <c r="JRE1" s="99"/>
      <c r="JRF1" s="100"/>
      <c r="JRG1" s="99"/>
      <c r="JRH1" s="99"/>
      <c r="JRI1" s="99"/>
      <c r="JRJ1" s="99"/>
      <c r="JRK1" s="100"/>
      <c r="JRL1" s="99"/>
      <c r="JRM1" s="99"/>
      <c r="JRN1" s="99"/>
      <c r="JRO1" s="99"/>
      <c r="JRP1" s="100"/>
      <c r="JRQ1" s="99"/>
      <c r="JRR1" s="99"/>
      <c r="JRS1" s="99"/>
      <c r="JRT1" s="99"/>
      <c r="JRU1" s="100"/>
      <c r="JRV1" s="99"/>
      <c r="JRW1" s="99"/>
      <c r="JRX1" s="99"/>
      <c r="JRY1" s="99"/>
      <c r="JRZ1" s="100"/>
      <c r="JSA1" s="99"/>
      <c r="JSB1" s="99"/>
      <c r="JSC1" s="99"/>
      <c r="JSD1" s="99"/>
      <c r="JSE1" s="100"/>
      <c r="JSF1" s="99"/>
      <c r="JSG1" s="99"/>
      <c r="JSH1" s="99"/>
      <c r="JSI1" s="99"/>
      <c r="JSJ1" s="100"/>
      <c r="JSK1" s="99"/>
      <c r="JSL1" s="99"/>
      <c r="JSM1" s="99"/>
      <c r="JSN1" s="99"/>
      <c r="JSO1" s="100"/>
      <c r="JSP1" s="99"/>
      <c r="JSQ1" s="99"/>
      <c r="JSR1" s="99"/>
      <c r="JSS1" s="99"/>
      <c r="JST1" s="100"/>
      <c r="JSU1" s="99"/>
      <c r="JSV1" s="99"/>
      <c r="JSW1" s="99"/>
      <c r="JSX1" s="99"/>
      <c r="JSY1" s="100"/>
      <c r="JSZ1" s="99"/>
      <c r="JTA1" s="99"/>
      <c r="JTB1" s="99"/>
      <c r="JTC1" s="99"/>
      <c r="JTD1" s="100"/>
      <c r="JTE1" s="99"/>
      <c r="JTF1" s="99"/>
      <c r="JTG1" s="99"/>
      <c r="JTH1" s="99"/>
      <c r="JTI1" s="100"/>
      <c r="JTJ1" s="99"/>
      <c r="JTK1" s="99"/>
      <c r="JTL1" s="99"/>
      <c r="JTM1" s="99"/>
      <c r="JTN1" s="100"/>
      <c r="JTO1" s="99"/>
      <c r="JTP1" s="99"/>
      <c r="JTQ1" s="99"/>
      <c r="JTR1" s="99"/>
      <c r="JTS1" s="100"/>
      <c r="JTT1" s="99"/>
      <c r="JTU1" s="99"/>
      <c r="JTV1" s="99"/>
      <c r="JTW1" s="99"/>
      <c r="JTX1" s="100"/>
      <c r="JTY1" s="99"/>
      <c r="JTZ1" s="99"/>
      <c r="JUA1" s="99"/>
      <c r="JUB1" s="99"/>
      <c r="JUC1" s="100"/>
      <c r="JUD1" s="99"/>
      <c r="JUE1" s="99"/>
      <c r="JUF1" s="99"/>
      <c r="JUG1" s="99"/>
      <c r="JUH1" s="100"/>
      <c r="JUI1" s="99"/>
      <c r="JUJ1" s="99"/>
      <c r="JUK1" s="99"/>
      <c r="JUL1" s="99"/>
      <c r="JUM1" s="100"/>
      <c r="JUN1" s="99"/>
      <c r="JUO1" s="99"/>
      <c r="JUP1" s="99"/>
      <c r="JUQ1" s="99"/>
      <c r="JUR1" s="100"/>
      <c r="JUS1" s="99"/>
      <c r="JUT1" s="99"/>
      <c r="JUU1" s="99"/>
      <c r="JUV1" s="99"/>
      <c r="JUW1" s="100"/>
      <c r="JUX1" s="99"/>
      <c r="JUY1" s="99"/>
      <c r="JUZ1" s="99"/>
      <c r="JVA1" s="99"/>
      <c r="JVB1" s="100"/>
      <c r="JVC1" s="99"/>
      <c r="JVD1" s="99"/>
      <c r="JVE1" s="99"/>
      <c r="JVF1" s="99"/>
      <c r="JVG1" s="100"/>
      <c r="JVH1" s="99"/>
      <c r="JVI1" s="99"/>
      <c r="JVJ1" s="99"/>
      <c r="JVK1" s="99"/>
      <c r="JVL1" s="100"/>
      <c r="JVM1" s="99"/>
      <c r="JVN1" s="99"/>
      <c r="JVO1" s="99"/>
      <c r="JVP1" s="99"/>
      <c r="JVQ1" s="100"/>
      <c r="JVR1" s="99"/>
      <c r="JVS1" s="99"/>
      <c r="JVT1" s="99"/>
      <c r="JVU1" s="99"/>
      <c r="JVV1" s="100"/>
      <c r="JVW1" s="99"/>
      <c r="JVX1" s="99"/>
      <c r="JVY1" s="99"/>
      <c r="JVZ1" s="99"/>
      <c r="JWA1" s="100"/>
      <c r="JWB1" s="99"/>
      <c r="JWC1" s="99"/>
      <c r="JWD1" s="99"/>
      <c r="JWE1" s="99"/>
      <c r="JWF1" s="100"/>
      <c r="JWG1" s="99"/>
      <c r="JWH1" s="99"/>
      <c r="JWI1" s="99"/>
      <c r="JWJ1" s="99"/>
      <c r="JWK1" s="100"/>
      <c r="JWL1" s="99"/>
      <c r="JWM1" s="99"/>
      <c r="JWN1" s="99"/>
      <c r="JWO1" s="99"/>
      <c r="JWP1" s="100"/>
      <c r="JWQ1" s="99"/>
      <c r="JWR1" s="99"/>
      <c r="JWS1" s="99"/>
      <c r="JWT1" s="99"/>
      <c r="JWU1" s="100"/>
      <c r="JWV1" s="99"/>
      <c r="JWW1" s="99"/>
      <c r="JWX1" s="99"/>
      <c r="JWY1" s="99"/>
      <c r="JWZ1" s="100"/>
      <c r="JXA1" s="99"/>
      <c r="JXB1" s="99"/>
      <c r="JXC1" s="99"/>
      <c r="JXD1" s="99"/>
      <c r="JXE1" s="100"/>
      <c r="JXF1" s="99"/>
      <c r="JXG1" s="99"/>
      <c r="JXH1" s="99"/>
      <c r="JXI1" s="99"/>
      <c r="JXJ1" s="100"/>
      <c r="JXK1" s="99"/>
      <c r="JXL1" s="99"/>
      <c r="JXM1" s="99"/>
      <c r="JXN1" s="99"/>
      <c r="JXO1" s="100"/>
      <c r="JXP1" s="99"/>
      <c r="JXQ1" s="99"/>
      <c r="JXR1" s="99"/>
      <c r="JXS1" s="99"/>
      <c r="JXT1" s="100"/>
      <c r="JXU1" s="99"/>
      <c r="JXV1" s="99"/>
      <c r="JXW1" s="99"/>
      <c r="JXX1" s="99"/>
      <c r="JXY1" s="100"/>
      <c r="JXZ1" s="99"/>
      <c r="JYA1" s="99"/>
      <c r="JYB1" s="99"/>
      <c r="JYC1" s="99"/>
      <c r="JYD1" s="100"/>
      <c r="JYE1" s="99"/>
      <c r="JYF1" s="99"/>
      <c r="JYG1" s="99"/>
      <c r="JYH1" s="99"/>
      <c r="JYI1" s="100"/>
      <c r="JYJ1" s="99"/>
      <c r="JYK1" s="99"/>
      <c r="JYL1" s="99"/>
      <c r="JYM1" s="99"/>
      <c r="JYN1" s="100"/>
      <c r="JYO1" s="99"/>
      <c r="JYP1" s="99"/>
      <c r="JYQ1" s="99"/>
      <c r="JYR1" s="99"/>
      <c r="JYS1" s="100"/>
      <c r="JYT1" s="99"/>
      <c r="JYU1" s="99"/>
      <c r="JYV1" s="99"/>
      <c r="JYW1" s="99"/>
      <c r="JYX1" s="100"/>
      <c r="JYY1" s="99"/>
      <c r="JYZ1" s="99"/>
      <c r="JZA1" s="99"/>
      <c r="JZB1" s="99"/>
      <c r="JZC1" s="100"/>
      <c r="JZD1" s="99"/>
      <c r="JZE1" s="99"/>
      <c r="JZF1" s="99"/>
      <c r="JZG1" s="99"/>
      <c r="JZH1" s="100"/>
      <c r="JZI1" s="99"/>
      <c r="JZJ1" s="99"/>
      <c r="JZK1" s="99"/>
      <c r="JZL1" s="99"/>
      <c r="JZM1" s="100"/>
      <c r="JZN1" s="99"/>
      <c r="JZO1" s="99"/>
      <c r="JZP1" s="99"/>
      <c r="JZQ1" s="99"/>
      <c r="JZR1" s="100"/>
      <c r="JZS1" s="99"/>
      <c r="JZT1" s="99"/>
      <c r="JZU1" s="99"/>
      <c r="JZV1" s="99"/>
      <c r="JZW1" s="100"/>
      <c r="JZX1" s="99"/>
      <c r="JZY1" s="99"/>
      <c r="JZZ1" s="99"/>
      <c r="KAA1" s="99"/>
      <c r="KAB1" s="100"/>
      <c r="KAC1" s="99"/>
      <c r="KAD1" s="99"/>
      <c r="KAE1" s="99"/>
      <c r="KAF1" s="99"/>
      <c r="KAG1" s="100"/>
      <c r="KAH1" s="99"/>
      <c r="KAI1" s="99"/>
      <c r="KAJ1" s="99"/>
      <c r="KAK1" s="99"/>
      <c r="KAL1" s="100"/>
      <c r="KAM1" s="99"/>
      <c r="KAN1" s="99"/>
      <c r="KAO1" s="99"/>
      <c r="KAP1" s="99"/>
      <c r="KAQ1" s="100"/>
      <c r="KAR1" s="99"/>
      <c r="KAS1" s="99"/>
      <c r="KAT1" s="99"/>
      <c r="KAU1" s="99"/>
      <c r="KAV1" s="100"/>
      <c r="KAW1" s="99"/>
      <c r="KAX1" s="99"/>
      <c r="KAY1" s="99"/>
      <c r="KAZ1" s="99"/>
      <c r="KBA1" s="100"/>
      <c r="KBB1" s="99"/>
      <c r="KBC1" s="99"/>
      <c r="KBD1" s="99"/>
      <c r="KBE1" s="99"/>
      <c r="KBF1" s="100"/>
      <c r="KBG1" s="99"/>
      <c r="KBH1" s="99"/>
      <c r="KBI1" s="99"/>
      <c r="KBJ1" s="99"/>
      <c r="KBK1" s="100"/>
      <c r="KBL1" s="99"/>
      <c r="KBM1" s="99"/>
      <c r="KBN1" s="99"/>
      <c r="KBO1" s="99"/>
      <c r="KBP1" s="100"/>
      <c r="KBQ1" s="99"/>
      <c r="KBR1" s="99"/>
      <c r="KBS1" s="99"/>
      <c r="KBT1" s="99"/>
      <c r="KBU1" s="100"/>
      <c r="KBV1" s="99"/>
      <c r="KBW1" s="99"/>
      <c r="KBX1" s="99"/>
      <c r="KBY1" s="99"/>
      <c r="KBZ1" s="100"/>
      <c r="KCA1" s="99"/>
      <c r="KCB1" s="99"/>
      <c r="KCC1" s="99"/>
      <c r="KCD1" s="99"/>
      <c r="KCE1" s="100"/>
      <c r="KCF1" s="99"/>
      <c r="KCG1" s="99"/>
      <c r="KCH1" s="99"/>
      <c r="KCI1" s="99"/>
      <c r="KCJ1" s="100"/>
      <c r="KCK1" s="99"/>
      <c r="KCL1" s="99"/>
      <c r="KCM1" s="99"/>
      <c r="KCN1" s="99"/>
      <c r="KCO1" s="100"/>
      <c r="KCP1" s="99"/>
      <c r="KCQ1" s="99"/>
      <c r="KCR1" s="99"/>
      <c r="KCS1" s="99"/>
      <c r="KCT1" s="100"/>
      <c r="KCU1" s="99"/>
      <c r="KCV1" s="99"/>
      <c r="KCW1" s="99"/>
      <c r="KCX1" s="99"/>
      <c r="KCY1" s="100"/>
      <c r="KCZ1" s="99"/>
      <c r="KDA1" s="99"/>
      <c r="KDB1" s="99"/>
      <c r="KDC1" s="99"/>
      <c r="KDD1" s="100"/>
      <c r="KDE1" s="99"/>
      <c r="KDF1" s="99"/>
      <c r="KDG1" s="99"/>
      <c r="KDH1" s="99"/>
      <c r="KDI1" s="100"/>
      <c r="KDJ1" s="99"/>
      <c r="KDK1" s="99"/>
      <c r="KDL1" s="99"/>
      <c r="KDM1" s="99"/>
      <c r="KDN1" s="100"/>
      <c r="KDO1" s="99"/>
      <c r="KDP1" s="99"/>
      <c r="KDQ1" s="99"/>
      <c r="KDR1" s="99"/>
      <c r="KDS1" s="100"/>
      <c r="KDT1" s="99"/>
      <c r="KDU1" s="99"/>
      <c r="KDV1" s="99"/>
      <c r="KDW1" s="99"/>
      <c r="KDX1" s="100"/>
      <c r="KDY1" s="99"/>
      <c r="KDZ1" s="99"/>
      <c r="KEA1" s="99"/>
      <c r="KEB1" s="99"/>
      <c r="KEC1" s="100"/>
      <c r="KED1" s="99"/>
      <c r="KEE1" s="99"/>
      <c r="KEF1" s="99"/>
      <c r="KEG1" s="99"/>
      <c r="KEH1" s="100"/>
      <c r="KEI1" s="99"/>
      <c r="KEJ1" s="99"/>
      <c r="KEK1" s="99"/>
      <c r="KEL1" s="99"/>
      <c r="KEM1" s="100"/>
      <c r="KEN1" s="99"/>
      <c r="KEO1" s="99"/>
      <c r="KEP1" s="99"/>
      <c r="KEQ1" s="99"/>
      <c r="KER1" s="100"/>
      <c r="KES1" s="99"/>
      <c r="KET1" s="99"/>
      <c r="KEU1" s="99"/>
      <c r="KEV1" s="99"/>
      <c r="KEW1" s="100"/>
      <c r="KEX1" s="99"/>
      <c r="KEY1" s="99"/>
      <c r="KEZ1" s="99"/>
      <c r="KFA1" s="99"/>
      <c r="KFB1" s="100"/>
      <c r="KFC1" s="99"/>
      <c r="KFD1" s="99"/>
      <c r="KFE1" s="99"/>
      <c r="KFF1" s="99"/>
      <c r="KFG1" s="100"/>
      <c r="KFH1" s="99"/>
      <c r="KFI1" s="99"/>
      <c r="KFJ1" s="99"/>
      <c r="KFK1" s="99"/>
      <c r="KFL1" s="100"/>
      <c r="KFM1" s="99"/>
      <c r="KFN1" s="99"/>
      <c r="KFO1" s="99"/>
      <c r="KFP1" s="99"/>
      <c r="KFQ1" s="100"/>
      <c r="KFR1" s="99"/>
      <c r="KFS1" s="99"/>
      <c r="KFT1" s="99"/>
      <c r="KFU1" s="99"/>
      <c r="KFV1" s="100"/>
      <c r="KFW1" s="99"/>
      <c r="KFX1" s="99"/>
      <c r="KFY1" s="99"/>
      <c r="KFZ1" s="99"/>
      <c r="KGA1" s="100"/>
      <c r="KGB1" s="99"/>
      <c r="KGC1" s="99"/>
      <c r="KGD1" s="99"/>
      <c r="KGE1" s="99"/>
      <c r="KGF1" s="100"/>
      <c r="KGG1" s="99"/>
      <c r="KGH1" s="99"/>
      <c r="KGI1" s="99"/>
      <c r="KGJ1" s="99"/>
      <c r="KGK1" s="100"/>
      <c r="KGL1" s="99"/>
      <c r="KGM1" s="99"/>
      <c r="KGN1" s="99"/>
      <c r="KGO1" s="99"/>
      <c r="KGP1" s="100"/>
      <c r="KGQ1" s="99"/>
      <c r="KGR1" s="99"/>
      <c r="KGS1" s="99"/>
      <c r="KGT1" s="99"/>
      <c r="KGU1" s="100"/>
      <c r="KGV1" s="99"/>
      <c r="KGW1" s="99"/>
      <c r="KGX1" s="99"/>
      <c r="KGY1" s="99"/>
      <c r="KGZ1" s="100"/>
      <c r="KHA1" s="99"/>
      <c r="KHB1" s="99"/>
      <c r="KHC1" s="99"/>
      <c r="KHD1" s="99"/>
      <c r="KHE1" s="100"/>
      <c r="KHF1" s="99"/>
      <c r="KHG1" s="99"/>
      <c r="KHH1" s="99"/>
      <c r="KHI1" s="99"/>
      <c r="KHJ1" s="100"/>
      <c r="KHK1" s="99"/>
      <c r="KHL1" s="99"/>
      <c r="KHM1" s="99"/>
      <c r="KHN1" s="99"/>
      <c r="KHO1" s="100"/>
      <c r="KHP1" s="99"/>
      <c r="KHQ1" s="99"/>
      <c r="KHR1" s="99"/>
      <c r="KHS1" s="99"/>
      <c r="KHT1" s="100"/>
      <c r="KHU1" s="99"/>
      <c r="KHV1" s="99"/>
      <c r="KHW1" s="99"/>
      <c r="KHX1" s="99"/>
      <c r="KHY1" s="100"/>
      <c r="KHZ1" s="99"/>
      <c r="KIA1" s="99"/>
      <c r="KIB1" s="99"/>
      <c r="KIC1" s="99"/>
      <c r="KID1" s="100"/>
      <c r="KIE1" s="99"/>
      <c r="KIF1" s="99"/>
      <c r="KIG1" s="99"/>
      <c r="KIH1" s="99"/>
      <c r="KII1" s="100"/>
      <c r="KIJ1" s="99"/>
      <c r="KIK1" s="99"/>
      <c r="KIL1" s="99"/>
      <c r="KIM1" s="99"/>
      <c r="KIN1" s="100"/>
      <c r="KIO1" s="99"/>
      <c r="KIP1" s="99"/>
      <c r="KIQ1" s="99"/>
      <c r="KIR1" s="99"/>
      <c r="KIS1" s="100"/>
      <c r="KIT1" s="99"/>
      <c r="KIU1" s="99"/>
      <c r="KIV1" s="99"/>
      <c r="KIW1" s="99"/>
      <c r="KIX1" s="100"/>
      <c r="KIY1" s="99"/>
      <c r="KIZ1" s="99"/>
      <c r="KJA1" s="99"/>
      <c r="KJB1" s="99"/>
      <c r="KJC1" s="100"/>
      <c r="KJD1" s="99"/>
      <c r="KJE1" s="99"/>
      <c r="KJF1" s="99"/>
      <c r="KJG1" s="99"/>
      <c r="KJH1" s="100"/>
      <c r="KJI1" s="99"/>
      <c r="KJJ1" s="99"/>
      <c r="KJK1" s="99"/>
      <c r="KJL1" s="99"/>
      <c r="KJM1" s="100"/>
      <c r="KJN1" s="99"/>
      <c r="KJO1" s="99"/>
      <c r="KJP1" s="99"/>
      <c r="KJQ1" s="99"/>
      <c r="KJR1" s="100"/>
      <c r="KJS1" s="99"/>
      <c r="KJT1" s="99"/>
      <c r="KJU1" s="99"/>
      <c r="KJV1" s="99"/>
      <c r="KJW1" s="100"/>
      <c r="KJX1" s="99"/>
      <c r="KJY1" s="99"/>
      <c r="KJZ1" s="99"/>
      <c r="KKA1" s="99"/>
      <c r="KKB1" s="100"/>
      <c r="KKC1" s="99"/>
      <c r="KKD1" s="99"/>
      <c r="KKE1" s="99"/>
      <c r="KKF1" s="99"/>
      <c r="KKG1" s="100"/>
      <c r="KKH1" s="99"/>
      <c r="KKI1" s="99"/>
      <c r="KKJ1" s="99"/>
      <c r="KKK1" s="99"/>
      <c r="KKL1" s="100"/>
      <c r="KKM1" s="99"/>
      <c r="KKN1" s="99"/>
      <c r="KKO1" s="99"/>
      <c r="KKP1" s="99"/>
      <c r="KKQ1" s="100"/>
      <c r="KKR1" s="99"/>
      <c r="KKS1" s="99"/>
      <c r="KKT1" s="99"/>
      <c r="KKU1" s="99"/>
      <c r="KKV1" s="100"/>
      <c r="KKW1" s="99"/>
      <c r="KKX1" s="99"/>
      <c r="KKY1" s="99"/>
      <c r="KKZ1" s="99"/>
      <c r="KLA1" s="100"/>
      <c r="KLB1" s="99"/>
      <c r="KLC1" s="99"/>
      <c r="KLD1" s="99"/>
      <c r="KLE1" s="99"/>
      <c r="KLF1" s="100"/>
      <c r="KLG1" s="99"/>
      <c r="KLH1" s="99"/>
      <c r="KLI1" s="99"/>
      <c r="KLJ1" s="99"/>
      <c r="KLK1" s="100"/>
      <c r="KLL1" s="99"/>
      <c r="KLM1" s="99"/>
      <c r="KLN1" s="99"/>
      <c r="KLO1" s="99"/>
      <c r="KLP1" s="100"/>
      <c r="KLQ1" s="99"/>
      <c r="KLR1" s="99"/>
      <c r="KLS1" s="99"/>
      <c r="KLT1" s="99"/>
      <c r="KLU1" s="100"/>
      <c r="KLV1" s="99"/>
      <c r="KLW1" s="99"/>
      <c r="KLX1" s="99"/>
      <c r="KLY1" s="99"/>
      <c r="KLZ1" s="100"/>
      <c r="KMA1" s="99"/>
      <c r="KMB1" s="99"/>
      <c r="KMC1" s="99"/>
      <c r="KMD1" s="99"/>
      <c r="KME1" s="100"/>
      <c r="KMF1" s="99"/>
      <c r="KMG1" s="99"/>
      <c r="KMH1" s="99"/>
      <c r="KMI1" s="99"/>
      <c r="KMJ1" s="100"/>
      <c r="KMK1" s="99"/>
      <c r="KML1" s="99"/>
      <c r="KMM1" s="99"/>
      <c r="KMN1" s="99"/>
      <c r="KMO1" s="100"/>
      <c r="KMP1" s="99"/>
      <c r="KMQ1" s="99"/>
      <c r="KMR1" s="99"/>
      <c r="KMS1" s="99"/>
      <c r="KMT1" s="100"/>
      <c r="KMU1" s="99"/>
      <c r="KMV1" s="99"/>
      <c r="KMW1" s="99"/>
      <c r="KMX1" s="99"/>
      <c r="KMY1" s="100"/>
      <c r="KMZ1" s="99"/>
      <c r="KNA1" s="99"/>
      <c r="KNB1" s="99"/>
      <c r="KNC1" s="99"/>
      <c r="KND1" s="100"/>
      <c r="KNE1" s="99"/>
      <c r="KNF1" s="99"/>
      <c r="KNG1" s="99"/>
      <c r="KNH1" s="99"/>
      <c r="KNI1" s="100"/>
      <c r="KNJ1" s="99"/>
      <c r="KNK1" s="99"/>
      <c r="KNL1" s="99"/>
      <c r="KNM1" s="99"/>
      <c r="KNN1" s="100"/>
      <c r="KNO1" s="99"/>
      <c r="KNP1" s="99"/>
      <c r="KNQ1" s="99"/>
      <c r="KNR1" s="99"/>
      <c r="KNS1" s="100"/>
      <c r="KNT1" s="99"/>
      <c r="KNU1" s="99"/>
      <c r="KNV1" s="99"/>
      <c r="KNW1" s="99"/>
      <c r="KNX1" s="100"/>
      <c r="KNY1" s="99"/>
      <c r="KNZ1" s="99"/>
      <c r="KOA1" s="99"/>
      <c r="KOB1" s="99"/>
      <c r="KOC1" s="100"/>
      <c r="KOD1" s="99"/>
      <c r="KOE1" s="99"/>
      <c r="KOF1" s="99"/>
      <c r="KOG1" s="99"/>
      <c r="KOH1" s="100"/>
      <c r="KOI1" s="99"/>
      <c r="KOJ1" s="99"/>
      <c r="KOK1" s="99"/>
      <c r="KOL1" s="99"/>
      <c r="KOM1" s="100"/>
      <c r="KON1" s="99"/>
      <c r="KOO1" s="99"/>
      <c r="KOP1" s="99"/>
      <c r="KOQ1" s="99"/>
      <c r="KOR1" s="100"/>
      <c r="KOS1" s="99"/>
      <c r="KOT1" s="99"/>
      <c r="KOU1" s="99"/>
      <c r="KOV1" s="99"/>
      <c r="KOW1" s="100"/>
      <c r="KOX1" s="99"/>
      <c r="KOY1" s="99"/>
      <c r="KOZ1" s="99"/>
      <c r="KPA1" s="99"/>
      <c r="KPB1" s="100"/>
      <c r="KPC1" s="99"/>
      <c r="KPD1" s="99"/>
      <c r="KPE1" s="99"/>
      <c r="KPF1" s="99"/>
      <c r="KPG1" s="100"/>
      <c r="KPH1" s="99"/>
      <c r="KPI1" s="99"/>
      <c r="KPJ1" s="99"/>
      <c r="KPK1" s="99"/>
      <c r="KPL1" s="100"/>
      <c r="KPM1" s="99"/>
      <c r="KPN1" s="99"/>
      <c r="KPO1" s="99"/>
      <c r="KPP1" s="99"/>
      <c r="KPQ1" s="100"/>
      <c r="KPR1" s="99"/>
      <c r="KPS1" s="99"/>
      <c r="KPT1" s="99"/>
      <c r="KPU1" s="99"/>
      <c r="KPV1" s="100"/>
      <c r="KPW1" s="99"/>
      <c r="KPX1" s="99"/>
      <c r="KPY1" s="99"/>
      <c r="KPZ1" s="99"/>
      <c r="KQA1" s="100"/>
      <c r="KQB1" s="99"/>
      <c r="KQC1" s="99"/>
      <c r="KQD1" s="99"/>
      <c r="KQE1" s="99"/>
      <c r="KQF1" s="100"/>
      <c r="KQG1" s="99"/>
      <c r="KQH1" s="99"/>
      <c r="KQI1" s="99"/>
      <c r="KQJ1" s="99"/>
      <c r="KQK1" s="100"/>
      <c r="KQL1" s="99"/>
      <c r="KQM1" s="99"/>
      <c r="KQN1" s="99"/>
      <c r="KQO1" s="99"/>
      <c r="KQP1" s="100"/>
      <c r="KQQ1" s="99"/>
      <c r="KQR1" s="99"/>
      <c r="KQS1" s="99"/>
      <c r="KQT1" s="99"/>
      <c r="KQU1" s="100"/>
      <c r="KQV1" s="99"/>
      <c r="KQW1" s="99"/>
      <c r="KQX1" s="99"/>
      <c r="KQY1" s="99"/>
      <c r="KQZ1" s="100"/>
      <c r="KRA1" s="99"/>
      <c r="KRB1" s="99"/>
      <c r="KRC1" s="99"/>
      <c r="KRD1" s="99"/>
      <c r="KRE1" s="100"/>
      <c r="KRF1" s="99"/>
      <c r="KRG1" s="99"/>
      <c r="KRH1" s="99"/>
      <c r="KRI1" s="99"/>
      <c r="KRJ1" s="100"/>
      <c r="KRK1" s="99"/>
      <c r="KRL1" s="99"/>
      <c r="KRM1" s="99"/>
      <c r="KRN1" s="99"/>
      <c r="KRO1" s="100"/>
      <c r="KRP1" s="99"/>
      <c r="KRQ1" s="99"/>
      <c r="KRR1" s="99"/>
      <c r="KRS1" s="99"/>
      <c r="KRT1" s="100"/>
      <c r="KRU1" s="99"/>
      <c r="KRV1" s="99"/>
      <c r="KRW1" s="99"/>
      <c r="KRX1" s="99"/>
      <c r="KRY1" s="100"/>
      <c r="KRZ1" s="99"/>
      <c r="KSA1" s="99"/>
      <c r="KSB1" s="99"/>
      <c r="KSC1" s="99"/>
      <c r="KSD1" s="100"/>
      <c r="KSE1" s="99"/>
      <c r="KSF1" s="99"/>
      <c r="KSG1" s="99"/>
      <c r="KSH1" s="99"/>
      <c r="KSI1" s="100"/>
      <c r="KSJ1" s="99"/>
      <c r="KSK1" s="99"/>
      <c r="KSL1" s="99"/>
      <c r="KSM1" s="99"/>
      <c r="KSN1" s="100"/>
      <c r="KSO1" s="99"/>
      <c r="KSP1" s="99"/>
      <c r="KSQ1" s="99"/>
      <c r="KSR1" s="99"/>
      <c r="KSS1" s="100"/>
      <c r="KST1" s="99"/>
      <c r="KSU1" s="99"/>
      <c r="KSV1" s="99"/>
      <c r="KSW1" s="99"/>
      <c r="KSX1" s="100"/>
      <c r="KSY1" s="99"/>
      <c r="KSZ1" s="99"/>
      <c r="KTA1" s="99"/>
      <c r="KTB1" s="99"/>
      <c r="KTC1" s="100"/>
      <c r="KTD1" s="99"/>
      <c r="KTE1" s="99"/>
      <c r="KTF1" s="99"/>
      <c r="KTG1" s="99"/>
      <c r="KTH1" s="100"/>
      <c r="KTI1" s="99"/>
      <c r="KTJ1" s="99"/>
      <c r="KTK1" s="99"/>
      <c r="KTL1" s="99"/>
      <c r="KTM1" s="100"/>
      <c r="KTN1" s="99"/>
      <c r="KTO1" s="99"/>
      <c r="KTP1" s="99"/>
      <c r="KTQ1" s="99"/>
      <c r="KTR1" s="100"/>
      <c r="KTS1" s="99"/>
      <c r="KTT1" s="99"/>
      <c r="KTU1" s="99"/>
      <c r="KTV1" s="99"/>
      <c r="KTW1" s="100"/>
      <c r="KTX1" s="99"/>
      <c r="KTY1" s="99"/>
      <c r="KTZ1" s="99"/>
      <c r="KUA1" s="99"/>
      <c r="KUB1" s="100"/>
      <c r="KUC1" s="99"/>
      <c r="KUD1" s="99"/>
      <c r="KUE1" s="99"/>
      <c r="KUF1" s="99"/>
      <c r="KUG1" s="100"/>
      <c r="KUH1" s="99"/>
      <c r="KUI1" s="99"/>
      <c r="KUJ1" s="99"/>
      <c r="KUK1" s="99"/>
      <c r="KUL1" s="100"/>
      <c r="KUM1" s="99"/>
      <c r="KUN1" s="99"/>
      <c r="KUO1" s="99"/>
      <c r="KUP1" s="99"/>
      <c r="KUQ1" s="100"/>
      <c r="KUR1" s="99"/>
      <c r="KUS1" s="99"/>
      <c r="KUT1" s="99"/>
      <c r="KUU1" s="99"/>
      <c r="KUV1" s="100"/>
      <c r="KUW1" s="99"/>
      <c r="KUX1" s="99"/>
      <c r="KUY1" s="99"/>
      <c r="KUZ1" s="99"/>
      <c r="KVA1" s="100"/>
      <c r="KVB1" s="99"/>
      <c r="KVC1" s="99"/>
      <c r="KVD1" s="99"/>
      <c r="KVE1" s="99"/>
      <c r="KVF1" s="100"/>
      <c r="KVG1" s="99"/>
      <c r="KVH1" s="99"/>
      <c r="KVI1" s="99"/>
      <c r="KVJ1" s="99"/>
      <c r="KVK1" s="100"/>
      <c r="KVL1" s="99"/>
      <c r="KVM1" s="99"/>
      <c r="KVN1" s="99"/>
      <c r="KVO1" s="99"/>
      <c r="KVP1" s="100"/>
      <c r="KVQ1" s="99"/>
      <c r="KVR1" s="99"/>
      <c r="KVS1" s="99"/>
      <c r="KVT1" s="99"/>
      <c r="KVU1" s="100"/>
      <c r="KVV1" s="99"/>
      <c r="KVW1" s="99"/>
      <c r="KVX1" s="99"/>
      <c r="KVY1" s="99"/>
      <c r="KVZ1" s="100"/>
      <c r="KWA1" s="99"/>
      <c r="KWB1" s="99"/>
      <c r="KWC1" s="99"/>
      <c r="KWD1" s="99"/>
      <c r="KWE1" s="100"/>
      <c r="KWF1" s="99"/>
      <c r="KWG1" s="99"/>
      <c r="KWH1" s="99"/>
      <c r="KWI1" s="99"/>
      <c r="KWJ1" s="100"/>
      <c r="KWK1" s="99"/>
      <c r="KWL1" s="99"/>
      <c r="KWM1" s="99"/>
      <c r="KWN1" s="99"/>
      <c r="KWO1" s="100"/>
      <c r="KWP1" s="99"/>
      <c r="KWQ1" s="99"/>
      <c r="KWR1" s="99"/>
      <c r="KWS1" s="99"/>
      <c r="KWT1" s="100"/>
      <c r="KWU1" s="99"/>
      <c r="KWV1" s="99"/>
      <c r="KWW1" s="99"/>
      <c r="KWX1" s="99"/>
      <c r="KWY1" s="100"/>
      <c r="KWZ1" s="99"/>
      <c r="KXA1" s="99"/>
      <c r="KXB1" s="99"/>
      <c r="KXC1" s="99"/>
      <c r="KXD1" s="100"/>
      <c r="KXE1" s="99"/>
      <c r="KXF1" s="99"/>
      <c r="KXG1" s="99"/>
      <c r="KXH1" s="99"/>
      <c r="KXI1" s="100"/>
      <c r="KXJ1" s="99"/>
      <c r="KXK1" s="99"/>
      <c r="KXL1" s="99"/>
      <c r="KXM1" s="99"/>
      <c r="KXN1" s="100"/>
      <c r="KXO1" s="99"/>
      <c r="KXP1" s="99"/>
      <c r="KXQ1" s="99"/>
      <c r="KXR1" s="99"/>
      <c r="KXS1" s="100"/>
      <c r="KXT1" s="99"/>
      <c r="KXU1" s="99"/>
      <c r="KXV1" s="99"/>
      <c r="KXW1" s="99"/>
      <c r="KXX1" s="100"/>
      <c r="KXY1" s="99"/>
      <c r="KXZ1" s="99"/>
      <c r="KYA1" s="99"/>
      <c r="KYB1" s="99"/>
      <c r="KYC1" s="100"/>
      <c r="KYD1" s="99"/>
      <c r="KYE1" s="99"/>
      <c r="KYF1" s="99"/>
      <c r="KYG1" s="99"/>
      <c r="KYH1" s="100"/>
      <c r="KYI1" s="99"/>
      <c r="KYJ1" s="99"/>
      <c r="KYK1" s="99"/>
      <c r="KYL1" s="99"/>
      <c r="KYM1" s="100"/>
      <c r="KYN1" s="99"/>
      <c r="KYO1" s="99"/>
      <c r="KYP1" s="99"/>
      <c r="KYQ1" s="99"/>
      <c r="KYR1" s="100"/>
      <c r="KYS1" s="99"/>
      <c r="KYT1" s="99"/>
      <c r="KYU1" s="99"/>
      <c r="KYV1" s="99"/>
      <c r="KYW1" s="100"/>
      <c r="KYX1" s="99"/>
      <c r="KYY1" s="99"/>
      <c r="KYZ1" s="99"/>
      <c r="KZA1" s="99"/>
      <c r="KZB1" s="100"/>
      <c r="KZC1" s="99"/>
      <c r="KZD1" s="99"/>
      <c r="KZE1" s="99"/>
      <c r="KZF1" s="99"/>
      <c r="KZG1" s="100"/>
      <c r="KZH1" s="99"/>
      <c r="KZI1" s="99"/>
      <c r="KZJ1" s="99"/>
      <c r="KZK1" s="99"/>
      <c r="KZL1" s="100"/>
      <c r="KZM1" s="99"/>
      <c r="KZN1" s="99"/>
      <c r="KZO1" s="99"/>
      <c r="KZP1" s="99"/>
      <c r="KZQ1" s="100"/>
      <c r="KZR1" s="99"/>
      <c r="KZS1" s="99"/>
      <c r="KZT1" s="99"/>
      <c r="KZU1" s="99"/>
      <c r="KZV1" s="100"/>
      <c r="KZW1" s="99"/>
      <c r="KZX1" s="99"/>
      <c r="KZY1" s="99"/>
      <c r="KZZ1" s="99"/>
      <c r="LAA1" s="100"/>
      <c r="LAB1" s="99"/>
      <c r="LAC1" s="99"/>
      <c r="LAD1" s="99"/>
      <c r="LAE1" s="99"/>
      <c r="LAF1" s="100"/>
      <c r="LAG1" s="99"/>
      <c r="LAH1" s="99"/>
      <c r="LAI1" s="99"/>
      <c r="LAJ1" s="99"/>
      <c r="LAK1" s="100"/>
      <c r="LAL1" s="99"/>
      <c r="LAM1" s="99"/>
      <c r="LAN1" s="99"/>
      <c r="LAO1" s="99"/>
      <c r="LAP1" s="100"/>
      <c r="LAQ1" s="99"/>
      <c r="LAR1" s="99"/>
      <c r="LAS1" s="99"/>
      <c r="LAT1" s="99"/>
      <c r="LAU1" s="100"/>
      <c r="LAV1" s="99"/>
      <c r="LAW1" s="99"/>
      <c r="LAX1" s="99"/>
      <c r="LAY1" s="99"/>
      <c r="LAZ1" s="100"/>
      <c r="LBA1" s="99"/>
      <c r="LBB1" s="99"/>
      <c r="LBC1" s="99"/>
      <c r="LBD1" s="99"/>
      <c r="LBE1" s="100"/>
      <c r="LBF1" s="99"/>
      <c r="LBG1" s="99"/>
      <c r="LBH1" s="99"/>
      <c r="LBI1" s="99"/>
      <c r="LBJ1" s="100"/>
      <c r="LBK1" s="99"/>
      <c r="LBL1" s="99"/>
      <c r="LBM1" s="99"/>
      <c r="LBN1" s="99"/>
      <c r="LBO1" s="100"/>
      <c r="LBP1" s="99"/>
      <c r="LBQ1" s="99"/>
      <c r="LBR1" s="99"/>
      <c r="LBS1" s="99"/>
      <c r="LBT1" s="100"/>
      <c r="LBU1" s="99"/>
      <c r="LBV1" s="99"/>
      <c r="LBW1" s="99"/>
      <c r="LBX1" s="99"/>
      <c r="LBY1" s="100"/>
      <c r="LBZ1" s="99"/>
      <c r="LCA1" s="99"/>
      <c r="LCB1" s="99"/>
      <c r="LCC1" s="99"/>
      <c r="LCD1" s="100"/>
      <c r="LCE1" s="99"/>
      <c r="LCF1" s="99"/>
      <c r="LCG1" s="99"/>
      <c r="LCH1" s="99"/>
      <c r="LCI1" s="100"/>
      <c r="LCJ1" s="99"/>
      <c r="LCK1" s="99"/>
      <c r="LCL1" s="99"/>
      <c r="LCM1" s="99"/>
      <c r="LCN1" s="100"/>
      <c r="LCO1" s="99"/>
      <c r="LCP1" s="99"/>
      <c r="LCQ1" s="99"/>
      <c r="LCR1" s="99"/>
      <c r="LCS1" s="100"/>
      <c r="LCT1" s="99"/>
      <c r="LCU1" s="99"/>
      <c r="LCV1" s="99"/>
      <c r="LCW1" s="99"/>
      <c r="LCX1" s="100"/>
      <c r="LCY1" s="99"/>
      <c r="LCZ1" s="99"/>
      <c r="LDA1" s="99"/>
      <c r="LDB1" s="99"/>
      <c r="LDC1" s="100"/>
      <c r="LDD1" s="99"/>
      <c r="LDE1" s="99"/>
      <c r="LDF1" s="99"/>
      <c r="LDG1" s="99"/>
      <c r="LDH1" s="100"/>
      <c r="LDI1" s="99"/>
      <c r="LDJ1" s="99"/>
      <c r="LDK1" s="99"/>
      <c r="LDL1" s="99"/>
      <c r="LDM1" s="100"/>
      <c r="LDN1" s="99"/>
      <c r="LDO1" s="99"/>
      <c r="LDP1" s="99"/>
      <c r="LDQ1" s="99"/>
      <c r="LDR1" s="100"/>
      <c r="LDS1" s="99"/>
      <c r="LDT1" s="99"/>
      <c r="LDU1" s="99"/>
      <c r="LDV1" s="99"/>
      <c r="LDW1" s="100"/>
      <c r="LDX1" s="99"/>
      <c r="LDY1" s="99"/>
      <c r="LDZ1" s="99"/>
      <c r="LEA1" s="99"/>
      <c r="LEB1" s="100"/>
      <c r="LEC1" s="99"/>
      <c r="LED1" s="99"/>
      <c r="LEE1" s="99"/>
      <c r="LEF1" s="99"/>
      <c r="LEG1" s="100"/>
      <c r="LEH1" s="99"/>
      <c r="LEI1" s="99"/>
      <c r="LEJ1" s="99"/>
      <c r="LEK1" s="99"/>
      <c r="LEL1" s="100"/>
      <c r="LEM1" s="99"/>
      <c r="LEN1" s="99"/>
      <c r="LEO1" s="99"/>
      <c r="LEP1" s="99"/>
      <c r="LEQ1" s="100"/>
      <c r="LER1" s="99"/>
      <c r="LES1" s="99"/>
      <c r="LET1" s="99"/>
      <c r="LEU1" s="99"/>
      <c r="LEV1" s="100"/>
      <c r="LEW1" s="99"/>
      <c r="LEX1" s="99"/>
      <c r="LEY1" s="99"/>
      <c r="LEZ1" s="99"/>
      <c r="LFA1" s="100"/>
      <c r="LFB1" s="99"/>
      <c r="LFC1" s="99"/>
      <c r="LFD1" s="99"/>
      <c r="LFE1" s="99"/>
      <c r="LFF1" s="100"/>
      <c r="LFG1" s="99"/>
      <c r="LFH1" s="99"/>
      <c r="LFI1" s="99"/>
      <c r="LFJ1" s="99"/>
      <c r="LFK1" s="100"/>
      <c r="LFL1" s="99"/>
      <c r="LFM1" s="99"/>
      <c r="LFN1" s="99"/>
      <c r="LFO1" s="99"/>
      <c r="LFP1" s="100"/>
      <c r="LFQ1" s="99"/>
      <c r="LFR1" s="99"/>
      <c r="LFS1" s="99"/>
      <c r="LFT1" s="99"/>
      <c r="LFU1" s="100"/>
      <c r="LFV1" s="99"/>
      <c r="LFW1" s="99"/>
      <c r="LFX1" s="99"/>
      <c r="LFY1" s="99"/>
      <c r="LFZ1" s="100"/>
      <c r="LGA1" s="99"/>
      <c r="LGB1" s="99"/>
      <c r="LGC1" s="99"/>
      <c r="LGD1" s="99"/>
      <c r="LGE1" s="100"/>
      <c r="LGF1" s="99"/>
      <c r="LGG1" s="99"/>
      <c r="LGH1" s="99"/>
      <c r="LGI1" s="99"/>
      <c r="LGJ1" s="100"/>
      <c r="LGK1" s="99"/>
      <c r="LGL1" s="99"/>
      <c r="LGM1" s="99"/>
      <c r="LGN1" s="99"/>
      <c r="LGO1" s="100"/>
      <c r="LGP1" s="99"/>
      <c r="LGQ1" s="99"/>
      <c r="LGR1" s="99"/>
      <c r="LGS1" s="99"/>
      <c r="LGT1" s="100"/>
      <c r="LGU1" s="99"/>
      <c r="LGV1" s="99"/>
      <c r="LGW1" s="99"/>
      <c r="LGX1" s="99"/>
      <c r="LGY1" s="100"/>
      <c r="LGZ1" s="99"/>
      <c r="LHA1" s="99"/>
      <c r="LHB1" s="99"/>
      <c r="LHC1" s="99"/>
      <c r="LHD1" s="100"/>
      <c r="LHE1" s="99"/>
      <c r="LHF1" s="99"/>
      <c r="LHG1" s="99"/>
      <c r="LHH1" s="99"/>
      <c r="LHI1" s="100"/>
      <c r="LHJ1" s="99"/>
      <c r="LHK1" s="99"/>
      <c r="LHL1" s="99"/>
      <c r="LHM1" s="99"/>
      <c r="LHN1" s="100"/>
      <c r="LHO1" s="99"/>
      <c r="LHP1" s="99"/>
      <c r="LHQ1" s="99"/>
      <c r="LHR1" s="99"/>
      <c r="LHS1" s="100"/>
      <c r="LHT1" s="99"/>
      <c r="LHU1" s="99"/>
      <c r="LHV1" s="99"/>
      <c r="LHW1" s="99"/>
      <c r="LHX1" s="100"/>
      <c r="LHY1" s="99"/>
      <c r="LHZ1" s="99"/>
      <c r="LIA1" s="99"/>
      <c r="LIB1" s="99"/>
      <c r="LIC1" s="100"/>
      <c r="LID1" s="99"/>
      <c r="LIE1" s="99"/>
      <c r="LIF1" s="99"/>
      <c r="LIG1" s="99"/>
      <c r="LIH1" s="100"/>
      <c r="LII1" s="99"/>
      <c r="LIJ1" s="99"/>
      <c r="LIK1" s="99"/>
      <c r="LIL1" s="99"/>
      <c r="LIM1" s="100"/>
      <c r="LIN1" s="99"/>
      <c r="LIO1" s="99"/>
      <c r="LIP1" s="99"/>
      <c r="LIQ1" s="99"/>
      <c r="LIR1" s="100"/>
      <c r="LIS1" s="99"/>
      <c r="LIT1" s="99"/>
      <c r="LIU1" s="99"/>
      <c r="LIV1" s="99"/>
      <c r="LIW1" s="100"/>
      <c r="LIX1" s="99"/>
      <c r="LIY1" s="99"/>
      <c r="LIZ1" s="99"/>
      <c r="LJA1" s="99"/>
      <c r="LJB1" s="100"/>
      <c r="LJC1" s="99"/>
      <c r="LJD1" s="99"/>
      <c r="LJE1" s="99"/>
      <c r="LJF1" s="99"/>
      <c r="LJG1" s="100"/>
      <c r="LJH1" s="99"/>
      <c r="LJI1" s="99"/>
      <c r="LJJ1" s="99"/>
      <c r="LJK1" s="99"/>
      <c r="LJL1" s="100"/>
      <c r="LJM1" s="99"/>
      <c r="LJN1" s="99"/>
      <c r="LJO1" s="99"/>
      <c r="LJP1" s="99"/>
      <c r="LJQ1" s="100"/>
      <c r="LJR1" s="99"/>
      <c r="LJS1" s="99"/>
      <c r="LJT1" s="99"/>
      <c r="LJU1" s="99"/>
      <c r="LJV1" s="100"/>
      <c r="LJW1" s="99"/>
      <c r="LJX1" s="99"/>
      <c r="LJY1" s="99"/>
      <c r="LJZ1" s="99"/>
      <c r="LKA1" s="100"/>
      <c r="LKB1" s="99"/>
      <c r="LKC1" s="99"/>
      <c r="LKD1" s="99"/>
      <c r="LKE1" s="99"/>
      <c r="LKF1" s="100"/>
      <c r="LKG1" s="99"/>
      <c r="LKH1" s="99"/>
      <c r="LKI1" s="99"/>
      <c r="LKJ1" s="99"/>
      <c r="LKK1" s="100"/>
      <c r="LKL1" s="99"/>
      <c r="LKM1" s="99"/>
      <c r="LKN1" s="99"/>
      <c r="LKO1" s="99"/>
      <c r="LKP1" s="100"/>
      <c r="LKQ1" s="99"/>
      <c r="LKR1" s="99"/>
      <c r="LKS1" s="99"/>
      <c r="LKT1" s="99"/>
      <c r="LKU1" s="100"/>
      <c r="LKV1" s="99"/>
      <c r="LKW1" s="99"/>
      <c r="LKX1" s="99"/>
      <c r="LKY1" s="99"/>
      <c r="LKZ1" s="100"/>
      <c r="LLA1" s="99"/>
      <c r="LLB1" s="99"/>
      <c r="LLC1" s="99"/>
      <c r="LLD1" s="99"/>
      <c r="LLE1" s="100"/>
      <c r="LLF1" s="99"/>
      <c r="LLG1" s="99"/>
      <c r="LLH1" s="99"/>
      <c r="LLI1" s="99"/>
      <c r="LLJ1" s="100"/>
      <c r="LLK1" s="99"/>
      <c r="LLL1" s="99"/>
      <c r="LLM1" s="99"/>
      <c r="LLN1" s="99"/>
      <c r="LLO1" s="100"/>
      <c r="LLP1" s="99"/>
      <c r="LLQ1" s="99"/>
      <c r="LLR1" s="99"/>
      <c r="LLS1" s="99"/>
      <c r="LLT1" s="100"/>
      <c r="LLU1" s="99"/>
      <c r="LLV1" s="99"/>
      <c r="LLW1" s="99"/>
      <c r="LLX1" s="99"/>
      <c r="LLY1" s="100"/>
      <c r="LLZ1" s="99"/>
      <c r="LMA1" s="99"/>
      <c r="LMB1" s="99"/>
      <c r="LMC1" s="99"/>
      <c r="LMD1" s="100"/>
      <c r="LME1" s="99"/>
      <c r="LMF1" s="99"/>
      <c r="LMG1" s="99"/>
      <c r="LMH1" s="99"/>
      <c r="LMI1" s="100"/>
      <c r="LMJ1" s="99"/>
      <c r="LMK1" s="99"/>
      <c r="LML1" s="99"/>
      <c r="LMM1" s="99"/>
      <c r="LMN1" s="100"/>
      <c r="LMO1" s="99"/>
      <c r="LMP1" s="99"/>
      <c r="LMQ1" s="99"/>
      <c r="LMR1" s="99"/>
      <c r="LMS1" s="100"/>
      <c r="LMT1" s="99"/>
      <c r="LMU1" s="99"/>
      <c r="LMV1" s="99"/>
      <c r="LMW1" s="99"/>
      <c r="LMX1" s="100"/>
      <c r="LMY1" s="99"/>
      <c r="LMZ1" s="99"/>
      <c r="LNA1" s="99"/>
      <c r="LNB1" s="99"/>
      <c r="LNC1" s="100"/>
      <c r="LND1" s="99"/>
      <c r="LNE1" s="99"/>
      <c r="LNF1" s="99"/>
      <c r="LNG1" s="99"/>
      <c r="LNH1" s="100"/>
      <c r="LNI1" s="99"/>
      <c r="LNJ1" s="99"/>
      <c r="LNK1" s="99"/>
      <c r="LNL1" s="99"/>
      <c r="LNM1" s="100"/>
      <c r="LNN1" s="99"/>
      <c r="LNO1" s="99"/>
      <c r="LNP1" s="99"/>
      <c r="LNQ1" s="99"/>
      <c r="LNR1" s="100"/>
      <c r="LNS1" s="99"/>
      <c r="LNT1" s="99"/>
      <c r="LNU1" s="99"/>
      <c r="LNV1" s="99"/>
      <c r="LNW1" s="100"/>
      <c r="LNX1" s="99"/>
      <c r="LNY1" s="99"/>
      <c r="LNZ1" s="99"/>
      <c r="LOA1" s="99"/>
      <c r="LOB1" s="100"/>
      <c r="LOC1" s="99"/>
      <c r="LOD1" s="99"/>
      <c r="LOE1" s="99"/>
      <c r="LOF1" s="99"/>
      <c r="LOG1" s="100"/>
      <c r="LOH1" s="99"/>
      <c r="LOI1" s="99"/>
      <c r="LOJ1" s="99"/>
      <c r="LOK1" s="99"/>
      <c r="LOL1" s="100"/>
      <c r="LOM1" s="99"/>
      <c r="LON1" s="99"/>
      <c r="LOO1" s="99"/>
      <c r="LOP1" s="99"/>
      <c r="LOQ1" s="100"/>
      <c r="LOR1" s="99"/>
      <c r="LOS1" s="99"/>
      <c r="LOT1" s="99"/>
      <c r="LOU1" s="99"/>
      <c r="LOV1" s="100"/>
      <c r="LOW1" s="99"/>
      <c r="LOX1" s="99"/>
      <c r="LOY1" s="99"/>
      <c r="LOZ1" s="99"/>
      <c r="LPA1" s="100"/>
      <c r="LPB1" s="99"/>
      <c r="LPC1" s="99"/>
      <c r="LPD1" s="99"/>
      <c r="LPE1" s="99"/>
      <c r="LPF1" s="100"/>
      <c r="LPG1" s="99"/>
      <c r="LPH1" s="99"/>
      <c r="LPI1" s="99"/>
      <c r="LPJ1" s="99"/>
      <c r="LPK1" s="100"/>
      <c r="LPL1" s="99"/>
      <c r="LPM1" s="99"/>
      <c r="LPN1" s="99"/>
      <c r="LPO1" s="99"/>
      <c r="LPP1" s="100"/>
      <c r="LPQ1" s="99"/>
      <c r="LPR1" s="99"/>
      <c r="LPS1" s="99"/>
      <c r="LPT1" s="99"/>
      <c r="LPU1" s="100"/>
      <c r="LPV1" s="99"/>
      <c r="LPW1" s="99"/>
      <c r="LPX1" s="99"/>
      <c r="LPY1" s="99"/>
      <c r="LPZ1" s="100"/>
      <c r="LQA1" s="99"/>
      <c r="LQB1" s="99"/>
      <c r="LQC1" s="99"/>
      <c r="LQD1" s="99"/>
      <c r="LQE1" s="100"/>
      <c r="LQF1" s="99"/>
      <c r="LQG1" s="99"/>
      <c r="LQH1" s="99"/>
      <c r="LQI1" s="99"/>
      <c r="LQJ1" s="100"/>
      <c r="LQK1" s="99"/>
      <c r="LQL1" s="99"/>
      <c r="LQM1" s="99"/>
      <c r="LQN1" s="99"/>
      <c r="LQO1" s="100"/>
      <c r="LQP1" s="99"/>
      <c r="LQQ1" s="99"/>
      <c r="LQR1" s="99"/>
      <c r="LQS1" s="99"/>
      <c r="LQT1" s="100"/>
      <c r="LQU1" s="99"/>
      <c r="LQV1" s="99"/>
      <c r="LQW1" s="99"/>
      <c r="LQX1" s="99"/>
      <c r="LQY1" s="100"/>
      <c r="LQZ1" s="99"/>
      <c r="LRA1" s="99"/>
      <c r="LRB1" s="99"/>
      <c r="LRC1" s="99"/>
      <c r="LRD1" s="100"/>
      <c r="LRE1" s="99"/>
      <c r="LRF1" s="99"/>
      <c r="LRG1" s="99"/>
      <c r="LRH1" s="99"/>
      <c r="LRI1" s="100"/>
      <c r="LRJ1" s="99"/>
      <c r="LRK1" s="99"/>
      <c r="LRL1" s="99"/>
      <c r="LRM1" s="99"/>
      <c r="LRN1" s="100"/>
      <c r="LRO1" s="99"/>
      <c r="LRP1" s="99"/>
      <c r="LRQ1" s="99"/>
      <c r="LRR1" s="99"/>
      <c r="LRS1" s="100"/>
      <c r="LRT1" s="99"/>
      <c r="LRU1" s="99"/>
      <c r="LRV1" s="99"/>
      <c r="LRW1" s="99"/>
      <c r="LRX1" s="100"/>
      <c r="LRY1" s="99"/>
      <c r="LRZ1" s="99"/>
      <c r="LSA1" s="99"/>
      <c r="LSB1" s="99"/>
      <c r="LSC1" s="100"/>
      <c r="LSD1" s="99"/>
      <c r="LSE1" s="99"/>
      <c r="LSF1" s="99"/>
      <c r="LSG1" s="99"/>
      <c r="LSH1" s="100"/>
      <c r="LSI1" s="99"/>
      <c r="LSJ1" s="99"/>
      <c r="LSK1" s="99"/>
      <c r="LSL1" s="99"/>
      <c r="LSM1" s="100"/>
      <c r="LSN1" s="99"/>
      <c r="LSO1" s="99"/>
      <c r="LSP1" s="99"/>
      <c r="LSQ1" s="99"/>
      <c r="LSR1" s="100"/>
      <c r="LSS1" s="99"/>
      <c r="LST1" s="99"/>
      <c r="LSU1" s="99"/>
      <c r="LSV1" s="99"/>
      <c r="LSW1" s="100"/>
      <c r="LSX1" s="99"/>
      <c r="LSY1" s="99"/>
      <c r="LSZ1" s="99"/>
      <c r="LTA1" s="99"/>
      <c r="LTB1" s="100"/>
      <c r="LTC1" s="99"/>
      <c r="LTD1" s="99"/>
      <c r="LTE1" s="99"/>
      <c r="LTF1" s="99"/>
      <c r="LTG1" s="100"/>
      <c r="LTH1" s="99"/>
      <c r="LTI1" s="99"/>
      <c r="LTJ1" s="99"/>
      <c r="LTK1" s="99"/>
      <c r="LTL1" s="100"/>
      <c r="LTM1" s="99"/>
      <c r="LTN1" s="99"/>
      <c r="LTO1" s="99"/>
      <c r="LTP1" s="99"/>
      <c r="LTQ1" s="100"/>
      <c r="LTR1" s="99"/>
      <c r="LTS1" s="99"/>
      <c r="LTT1" s="99"/>
      <c r="LTU1" s="99"/>
      <c r="LTV1" s="100"/>
      <c r="LTW1" s="99"/>
      <c r="LTX1" s="99"/>
      <c r="LTY1" s="99"/>
      <c r="LTZ1" s="99"/>
      <c r="LUA1" s="100"/>
      <c r="LUB1" s="99"/>
      <c r="LUC1" s="99"/>
      <c r="LUD1" s="99"/>
      <c r="LUE1" s="99"/>
      <c r="LUF1" s="100"/>
      <c r="LUG1" s="99"/>
      <c r="LUH1" s="99"/>
      <c r="LUI1" s="99"/>
      <c r="LUJ1" s="99"/>
      <c r="LUK1" s="100"/>
      <c r="LUL1" s="99"/>
      <c r="LUM1" s="99"/>
      <c r="LUN1" s="99"/>
      <c r="LUO1" s="99"/>
      <c r="LUP1" s="100"/>
      <c r="LUQ1" s="99"/>
      <c r="LUR1" s="99"/>
      <c r="LUS1" s="99"/>
      <c r="LUT1" s="99"/>
      <c r="LUU1" s="100"/>
      <c r="LUV1" s="99"/>
      <c r="LUW1" s="99"/>
      <c r="LUX1" s="99"/>
      <c r="LUY1" s="99"/>
      <c r="LUZ1" s="100"/>
      <c r="LVA1" s="99"/>
      <c r="LVB1" s="99"/>
      <c r="LVC1" s="99"/>
      <c r="LVD1" s="99"/>
      <c r="LVE1" s="100"/>
      <c r="LVF1" s="99"/>
      <c r="LVG1" s="99"/>
      <c r="LVH1" s="99"/>
      <c r="LVI1" s="99"/>
      <c r="LVJ1" s="100"/>
      <c r="LVK1" s="99"/>
      <c r="LVL1" s="99"/>
      <c r="LVM1" s="99"/>
      <c r="LVN1" s="99"/>
      <c r="LVO1" s="100"/>
      <c r="LVP1" s="99"/>
      <c r="LVQ1" s="99"/>
      <c r="LVR1" s="99"/>
      <c r="LVS1" s="99"/>
      <c r="LVT1" s="100"/>
      <c r="LVU1" s="99"/>
      <c r="LVV1" s="99"/>
      <c r="LVW1" s="99"/>
      <c r="LVX1" s="99"/>
      <c r="LVY1" s="100"/>
      <c r="LVZ1" s="99"/>
      <c r="LWA1" s="99"/>
      <c r="LWB1" s="99"/>
      <c r="LWC1" s="99"/>
      <c r="LWD1" s="100"/>
      <c r="LWE1" s="99"/>
      <c r="LWF1" s="99"/>
      <c r="LWG1" s="99"/>
      <c r="LWH1" s="99"/>
      <c r="LWI1" s="100"/>
      <c r="LWJ1" s="99"/>
      <c r="LWK1" s="99"/>
      <c r="LWL1" s="99"/>
      <c r="LWM1" s="99"/>
      <c r="LWN1" s="100"/>
      <c r="LWO1" s="99"/>
      <c r="LWP1" s="99"/>
      <c r="LWQ1" s="99"/>
      <c r="LWR1" s="99"/>
      <c r="LWS1" s="100"/>
      <c r="LWT1" s="99"/>
      <c r="LWU1" s="99"/>
      <c r="LWV1" s="99"/>
      <c r="LWW1" s="99"/>
      <c r="LWX1" s="100"/>
      <c r="LWY1" s="99"/>
      <c r="LWZ1" s="99"/>
      <c r="LXA1" s="99"/>
      <c r="LXB1" s="99"/>
      <c r="LXC1" s="100"/>
      <c r="LXD1" s="99"/>
      <c r="LXE1" s="99"/>
      <c r="LXF1" s="99"/>
      <c r="LXG1" s="99"/>
      <c r="LXH1" s="100"/>
      <c r="LXI1" s="99"/>
      <c r="LXJ1" s="99"/>
      <c r="LXK1" s="99"/>
      <c r="LXL1" s="99"/>
      <c r="LXM1" s="100"/>
      <c r="LXN1" s="99"/>
      <c r="LXO1" s="99"/>
      <c r="LXP1" s="99"/>
      <c r="LXQ1" s="99"/>
      <c r="LXR1" s="100"/>
      <c r="LXS1" s="99"/>
      <c r="LXT1" s="99"/>
      <c r="LXU1" s="99"/>
      <c r="LXV1" s="99"/>
      <c r="LXW1" s="100"/>
      <c r="LXX1" s="99"/>
      <c r="LXY1" s="99"/>
      <c r="LXZ1" s="99"/>
      <c r="LYA1" s="99"/>
      <c r="LYB1" s="100"/>
      <c r="LYC1" s="99"/>
      <c r="LYD1" s="99"/>
      <c r="LYE1" s="99"/>
      <c r="LYF1" s="99"/>
      <c r="LYG1" s="100"/>
      <c r="LYH1" s="99"/>
      <c r="LYI1" s="99"/>
      <c r="LYJ1" s="99"/>
      <c r="LYK1" s="99"/>
      <c r="LYL1" s="100"/>
      <c r="LYM1" s="99"/>
      <c r="LYN1" s="99"/>
      <c r="LYO1" s="99"/>
      <c r="LYP1" s="99"/>
      <c r="LYQ1" s="100"/>
      <c r="LYR1" s="99"/>
      <c r="LYS1" s="99"/>
      <c r="LYT1" s="99"/>
      <c r="LYU1" s="99"/>
      <c r="LYV1" s="100"/>
      <c r="LYW1" s="99"/>
      <c r="LYX1" s="99"/>
      <c r="LYY1" s="99"/>
      <c r="LYZ1" s="99"/>
      <c r="LZA1" s="100"/>
      <c r="LZB1" s="99"/>
      <c r="LZC1" s="99"/>
      <c r="LZD1" s="99"/>
      <c r="LZE1" s="99"/>
      <c r="LZF1" s="100"/>
      <c r="LZG1" s="99"/>
      <c r="LZH1" s="99"/>
      <c r="LZI1" s="99"/>
      <c r="LZJ1" s="99"/>
      <c r="LZK1" s="100"/>
      <c r="LZL1" s="99"/>
      <c r="LZM1" s="99"/>
      <c r="LZN1" s="99"/>
      <c r="LZO1" s="99"/>
      <c r="LZP1" s="100"/>
      <c r="LZQ1" s="99"/>
      <c r="LZR1" s="99"/>
      <c r="LZS1" s="99"/>
      <c r="LZT1" s="99"/>
      <c r="LZU1" s="100"/>
      <c r="LZV1" s="99"/>
      <c r="LZW1" s="99"/>
      <c r="LZX1" s="99"/>
      <c r="LZY1" s="99"/>
      <c r="LZZ1" s="100"/>
      <c r="MAA1" s="99"/>
      <c r="MAB1" s="99"/>
      <c r="MAC1" s="99"/>
      <c r="MAD1" s="99"/>
      <c r="MAE1" s="100"/>
      <c r="MAF1" s="99"/>
      <c r="MAG1" s="99"/>
      <c r="MAH1" s="99"/>
      <c r="MAI1" s="99"/>
      <c r="MAJ1" s="100"/>
      <c r="MAK1" s="99"/>
      <c r="MAL1" s="99"/>
      <c r="MAM1" s="99"/>
      <c r="MAN1" s="99"/>
      <c r="MAO1" s="100"/>
      <c r="MAP1" s="99"/>
      <c r="MAQ1" s="99"/>
      <c r="MAR1" s="99"/>
      <c r="MAS1" s="99"/>
      <c r="MAT1" s="100"/>
      <c r="MAU1" s="99"/>
      <c r="MAV1" s="99"/>
      <c r="MAW1" s="99"/>
      <c r="MAX1" s="99"/>
      <c r="MAY1" s="100"/>
      <c r="MAZ1" s="99"/>
      <c r="MBA1" s="99"/>
      <c r="MBB1" s="99"/>
      <c r="MBC1" s="99"/>
      <c r="MBD1" s="100"/>
      <c r="MBE1" s="99"/>
      <c r="MBF1" s="99"/>
      <c r="MBG1" s="99"/>
      <c r="MBH1" s="99"/>
      <c r="MBI1" s="100"/>
      <c r="MBJ1" s="99"/>
      <c r="MBK1" s="99"/>
      <c r="MBL1" s="99"/>
      <c r="MBM1" s="99"/>
      <c r="MBN1" s="100"/>
      <c r="MBO1" s="99"/>
      <c r="MBP1" s="99"/>
      <c r="MBQ1" s="99"/>
      <c r="MBR1" s="99"/>
      <c r="MBS1" s="100"/>
      <c r="MBT1" s="99"/>
      <c r="MBU1" s="99"/>
      <c r="MBV1" s="99"/>
      <c r="MBW1" s="99"/>
      <c r="MBX1" s="100"/>
      <c r="MBY1" s="99"/>
      <c r="MBZ1" s="99"/>
      <c r="MCA1" s="99"/>
      <c r="MCB1" s="99"/>
      <c r="MCC1" s="100"/>
      <c r="MCD1" s="99"/>
      <c r="MCE1" s="99"/>
      <c r="MCF1" s="99"/>
      <c r="MCG1" s="99"/>
      <c r="MCH1" s="100"/>
      <c r="MCI1" s="99"/>
      <c r="MCJ1" s="99"/>
      <c r="MCK1" s="99"/>
      <c r="MCL1" s="99"/>
      <c r="MCM1" s="100"/>
      <c r="MCN1" s="99"/>
      <c r="MCO1" s="99"/>
      <c r="MCP1" s="99"/>
      <c r="MCQ1" s="99"/>
      <c r="MCR1" s="100"/>
      <c r="MCS1" s="99"/>
      <c r="MCT1" s="99"/>
      <c r="MCU1" s="99"/>
      <c r="MCV1" s="99"/>
      <c r="MCW1" s="100"/>
      <c r="MCX1" s="99"/>
      <c r="MCY1" s="99"/>
      <c r="MCZ1" s="99"/>
      <c r="MDA1" s="99"/>
      <c r="MDB1" s="100"/>
      <c r="MDC1" s="99"/>
      <c r="MDD1" s="99"/>
      <c r="MDE1" s="99"/>
      <c r="MDF1" s="99"/>
      <c r="MDG1" s="100"/>
      <c r="MDH1" s="99"/>
      <c r="MDI1" s="99"/>
      <c r="MDJ1" s="99"/>
      <c r="MDK1" s="99"/>
      <c r="MDL1" s="100"/>
      <c r="MDM1" s="99"/>
      <c r="MDN1" s="99"/>
      <c r="MDO1" s="99"/>
      <c r="MDP1" s="99"/>
      <c r="MDQ1" s="100"/>
      <c r="MDR1" s="99"/>
      <c r="MDS1" s="99"/>
      <c r="MDT1" s="99"/>
      <c r="MDU1" s="99"/>
      <c r="MDV1" s="100"/>
      <c r="MDW1" s="99"/>
      <c r="MDX1" s="99"/>
      <c r="MDY1" s="99"/>
      <c r="MDZ1" s="99"/>
      <c r="MEA1" s="100"/>
      <c r="MEB1" s="99"/>
      <c r="MEC1" s="99"/>
      <c r="MED1" s="99"/>
      <c r="MEE1" s="99"/>
      <c r="MEF1" s="100"/>
      <c r="MEG1" s="99"/>
      <c r="MEH1" s="99"/>
      <c r="MEI1" s="99"/>
      <c r="MEJ1" s="99"/>
      <c r="MEK1" s="100"/>
      <c r="MEL1" s="99"/>
      <c r="MEM1" s="99"/>
      <c r="MEN1" s="99"/>
      <c r="MEO1" s="99"/>
      <c r="MEP1" s="100"/>
      <c r="MEQ1" s="99"/>
      <c r="MER1" s="99"/>
      <c r="MES1" s="99"/>
      <c r="MET1" s="99"/>
      <c r="MEU1" s="100"/>
      <c r="MEV1" s="99"/>
      <c r="MEW1" s="99"/>
      <c r="MEX1" s="99"/>
      <c r="MEY1" s="99"/>
      <c r="MEZ1" s="100"/>
      <c r="MFA1" s="99"/>
      <c r="MFB1" s="99"/>
      <c r="MFC1" s="99"/>
      <c r="MFD1" s="99"/>
      <c r="MFE1" s="100"/>
      <c r="MFF1" s="99"/>
      <c r="MFG1" s="99"/>
      <c r="MFH1" s="99"/>
      <c r="MFI1" s="99"/>
      <c r="MFJ1" s="100"/>
      <c r="MFK1" s="99"/>
      <c r="MFL1" s="99"/>
      <c r="MFM1" s="99"/>
      <c r="MFN1" s="99"/>
      <c r="MFO1" s="100"/>
      <c r="MFP1" s="99"/>
      <c r="MFQ1" s="99"/>
      <c r="MFR1" s="99"/>
      <c r="MFS1" s="99"/>
      <c r="MFT1" s="100"/>
      <c r="MFU1" s="99"/>
      <c r="MFV1" s="99"/>
      <c r="MFW1" s="99"/>
      <c r="MFX1" s="99"/>
      <c r="MFY1" s="100"/>
      <c r="MFZ1" s="99"/>
      <c r="MGA1" s="99"/>
      <c r="MGB1" s="99"/>
      <c r="MGC1" s="99"/>
      <c r="MGD1" s="100"/>
      <c r="MGE1" s="99"/>
      <c r="MGF1" s="99"/>
      <c r="MGG1" s="99"/>
      <c r="MGH1" s="99"/>
      <c r="MGI1" s="100"/>
      <c r="MGJ1" s="99"/>
      <c r="MGK1" s="99"/>
      <c r="MGL1" s="99"/>
      <c r="MGM1" s="99"/>
      <c r="MGN1" s="100"/>
      <c r="MGO1" s="99"/>
      <c r="MGP1" s="99"/>
      <c r="MGQ1" s="99"/>
      <c r="MGR1" s="99"/>
      <c r="MGS1" s="100"/>
      <c r="MGT1" s="99"/>
      <c r="MGU1" s="99"/>
      <c r="MGV1" s="99"/>
      <c r="MGW1" s="99"/>
      <c r="MGX1" s="100"/>
      <c r="MGY1" s="99"/>
      <c r="MGZ1" s="99"/>
      <c r="MHA1" s="99"/>
      <c r="MHB1" s="99"/>
      <c r="MHC1" s="100"/>
      <c r="MHD1" s="99"/>
      <c r="MHE1" s="99"/>
      <c r="MHF1" s="99"/>
      <c r="MHG1" s="99"/>
      <c r="MHH1" s="100"/>
      <c r="MHI1" s="99"/>
      <c r="MHJ1" s="99"/>
      <c r="MHK1" s="99"/>
      <c r="MHL1" s="99"/>
      <c r="MHM1" s="100"/>
      <c r="MHN1" s="99"/>
      <c r="MHO1" s="99"/>
      <c r="MHP1" s="99"/>
      <c r="MHQ1" s="99"/>
      <c r="MHR1" s="100"/>
      <c r="MHS1" s="99"/>
      <c r="MHT1" s="99"/>
      <c r="MHU1" s="99"/>
      <c r="MHV1" s="99"/>
      <c r="MHW1" s="100"/>
      <c r="MHX1" s="99"/>
      <c r="MHY1" s="99"/>
      <c r="MHZ1" s="99"/>
      <c r="MIA1" s="99"/>
      <c r="MIB1" s="100"/>
      <c r="MIC1" s="99"/>
      <c r="MID1" s="99"/>
      <c r="MIE1" s="99"/>
      <c r="MIF1" s="99"/>
      <c r="MIG1" s="100"/>
      <c r="MIH1" s="99"/>
      <c r="MII1" s="99"/>
      <c r="MIJ1" s="99"/>
      <c r="MIK1" s="99"/>
      <c r="MIL1" s="100"/>
      <c r="MIM1" s="99"/>
      <c r="MIN1" s="99"/>
      <c r="MIO1" s="99"/>
      <c r="MIP1" s="99"/>
      <c r="MIQ1" s="100"/>
      <c r="MIR1" s="99"/>
      <c r="MIS1" s="99"/>
      <c r="MIT1" s="99"/>
      <c r="MIU1" s="99"/>
      <c r="MIV1" s="100"/>
      <c r="MIW1" s="99"/>
      <c r="MIX1" s="99"/>
      <c r="MIY1" s="99"/>
      <c r="MIZ1" s="99"/>
      <c r="MJA1" s="100"/>
      <c r="MJB1" s="99"/>
      <c r="MJC1" s="99"/>
      <c r="MJD1" s="99"/>
      <c r="MJE1" s="99"/>
      <c r="MJF1" s="100"/>
      <c r="MJG1" s="99"/>
      <c r="MJH1" s="99"/>
      <c r="MJI1" s="99"/>
      <c r="MJJ1" s="99"/>
      <c r="MJK1" s="100"/>
      <c r="MJL1" s="99"/>
      <c r="MJM1" s="99"/>
      <c r="MJN1" s="99"/>
      <c r="MJO1" s="99"/>
      <c r="MJP1" s="100"/>
      <c r="MJQ1" s="99"/>
      <c r="MJR1" s="99"/>
      <c r="MJS1" s="99"/>
      <c r="MJT1" s="99"/>
      <c r="MJU1" s="100"/>
      <c r="MJV1" s="99"/>
      <c r="MJW1" s="99"/>
      <c r="MJX1" s="99"/>
      <c r="MJY1" s="99"/>
      <c r="MJZ1" s="100"/>
      <c r="MKA1" s="99"/>
      <c r="MKB1" s="99"/>
      <c r="MKC1" s="99"/>
      <c r="MKD1" s="99"/>
      <c r="MKE1" s="100"/>
      <c r="MKF1" s="99"/>
      <c r="MKG1" s="99"/>
      <c r="MKH1" s="99"/>
      <c r="MKI1" s="99"/>
      <c r="MKJ1" s="100"/>
      <c r="MKK1" s="99"/>
      <c r="MKL1" s="99"/>
      <c r="MKM1" s="99"/>
      <c r="MKN1" s="99"/>
      <c r="MKO1" s="100"/>
      <c r="MKP1" s="99"/>
      <c r="MKQ1" s="99"/>
      <c r="MKR1" s="99"/>
      <c r="MKS1" s="99"/>
      <c r="MKT1" s="100"/>
      <c r="MKU1" s="99"/>
      <c r="MKV1" s="99"/>
      <c r="MKW1" s="99"/>
      <c r="MKX1" s="99"/>
      <c r="MKY1" s="100"/>
      <c r="MKZ1" s="99"/>
      <c r="MLA1" s="99"/>
      <c r="MLB1" s="99"/>
      <c r="MLC1" s="99"/>
      <c r="MLD1" s="100"/>
      <c r="MLE1" s="99"/>
      <c r="MLF1" s="99"/>
      <c r="MLG1" s="99"/>
      <c r="MLH1" s="99"/>
      <c r="MLI1" s="100"/>
      <c r="MLJ1" s="99"/>
      <c r="MLK1" s="99"/>
      <c r="MLL1" s="99"/>
      <c r="MLM1" s="99"/>
      <c r="MLN1" s="100"/>
      <c r="MLO1" s="99"/>
      <c r="MLP1" s="99"/>
      <c r="MLQ1" s="99"/>
      <c r="MLR1" s="99"/>
      <c r="MLS1" s="100"/>
      <c r="MLT1" s="99"/>
      <c r="MLU1" s="99"/>
      <c r="MLV1" s="99"/>
      <c r="MLW1" s="99"/>
      <c r="MLX1" s="100"/>
      <c r="MLY1" s="99"/>
      <c r="MLZ1" s="99"/>
      <c r="MMA1" s="99"/>
      <c r="MMB1" s="99"/>
      <c r="MMC1" s="100"/>
      <c r="MMD1" s="99"/>
      <c r="MME1" s="99"/>
      <c r="MMF1" s="99"/>
      <c r="MMG1" s="99"/>
      <c r="MMH1" s="100"/>
      <c r="MMI1" s="99"/>
      <c r="MMJ1" s="99"/>
      <c r="MMK1" s="99"/>
      <c r="MML1" s="99"/>
      <c r="MMM1" s="100"/>
      <c r="MMN1" s="99"/>
      <c r="MMO1" s="99"/>
      <c r="MMP1" s="99"/>
      <c r="MMQ1" s="99"/>
      <c r="MMR1" s="100"/>
      <c r="MMS1" s="99"/>
      <c r="MMT1" s="99"/>
      <c r="MMU1" s="99"/>
      <c r="MMV1" s="99"/>
      <c r="MMW1" s="100"/>
      <c r="MMX1" s="99"/>
      <c r="MMY1" s="99"/>
      <c r="MMZ1" s="99"/>
      <c r="MNA1" s="99"/>
      <c r="MNB1" s="100"/>
      <c r="MNC1" s="99"/>
      <c r="MND1" s="99"/>
      <c r="MNE1" s="99"/>
      <c r="MNF1" s="99"/>
      <c r="MNG1" s="100"/>
      <c r="MNH1" s="99"/>
      <c r="MNI1" s="99"/>
      <c r="MNJ1" s="99"/>
      <c r="MNK1" s="99"/>
      <c r="MNL1" s="100"/>
      <c r="MNM1" s="99"/>
      <c r="MNN1" s="99"/>
      <c r="MNO1" s="99"/>
      <c r="MNP1" s="99"/>
      <c r="MNQ1" s="100"/>
      <c r="MNR1" s="99"/>
      <c r="MNS1" s="99"/>
      <c r="MNT1" s="99"/>
      <c r="MNU1" s="99"/>
      <c r="MNV1" s="100"/>
      <c r="MNW1" s="99"/>
      <c r="MNX1" s="99"/>
      <c r="MNY1" s="99"/>
      <c r="MNZ1" s="99"/>
      <c r="MOA1" s="100"/>
      <c r="MOB1" s="99"/>
      <c r="MOC1" s="99"/>
      <c r="MOD1" s="99"/>
      <c r="MOE1" s="99"/>
      <c r="MOF1" s="100"/>
      <c r="MOG1" s="99"/>
      <c r="MOH1" s="99"/>
      <c r="MOI1" s="99"/>
      <c r="MOJ1" s="99"/>
      <c r="MOK1" s="100"/>
      <c r="MOL1" s="99"/>
      <c r="MOM1" s="99"/>
      <c r="MON1" s="99"/>
      <c r="MOO1" s="99"/>
      <c r="MOP1" s="100"/>
      <c r="MOQ1" s="99"/>
      <c r="MOR1" s="99"/>
      <c r="MOS1" s="99"/>
      <c r="MOT1" s="99"/>
      <c r="MOU1" s="100"/>
      <c r="MOV1" s="99"/>
      <c r="MOW1" s="99"/>
      <c r="MOX1" s="99"/>
      <c r="MOY1" s="99"/>
      <c r="MOZ1" s="100"/>
      <c r="MPA1" s="99"/>
      <c r="MPB1" s="99"/>
      <c r="MPC1" s="99"/>
      <c r="MPD1" s="99"/>
      <c r="MPE1" s="100"/>
      <c r="MPF1" s="99"/>
      <c r="MPG1" s="99"/>
      <c r="MPH1" s="99"/>
      <c r="MPI1" s="99"/>
      <c r="MPJ1" s="100"/>
      <c r="MPK1" s="99"/>
      <c r="MPL1" s="99"/>
      <c r="MPM1" s="99"/>
      <c r="MPN1" s="99"/>
      <c r="MPO1" s="100"/>
      <c r="MPP1" s="99"/>
      <c r="MPQ1" s="99"/>
      <c r="MPR1" s="99"/>
      <c r="MPS1" s="99"/>
      <c r="MPT1" s="100"/>
      <c r="MPU1" s="99"/>
      <c r="MPV1" s="99"/>
      <c r="MPW1" s="99"/>
      <c r="MPX1" s="99"/>
      <c r="MPY1" s="100"/>
      <c r="MPZ1" s="99"/>
      <c r="MQA1" s="99"/>
      <c r="MQB1" s="99"/>
      <c r="MQC1" s="99"/>
      <c r="MQD1" s="100"/>
      <c r="MQE1" s="99"/>
      <c r="MQF1" s="99"/>
      <c r="MQG1" s="99"/>
      <c r="MQH1" s="99"/>
      <c r="MQI1" s="100"/>
      <c r="MQJ1" s="99"/>
      <c r="MQK1" s="99"/>
      <c r="MQL1" s="99"/>
      <c r="MQM1" s="99"/>
      <c r="MQN1" s="100"/>
      <c r="MQO1" s="99"/>
      <c r="MQP1" s="99"/>
      <c r="MQQ1" s="99"/>
      <c r="MQR1" s="99"/>
      <c r="MQS1" s="100"/>
      <c r="MQT1" s="99"/>
      <c r="MQU1" s="99"/>
      <c r="MQV1" s="99"/>
      <c r="MQW1" s="99"/>
      <c r="MQX1" s="100"/>
      <c r="MQY1" s="99"/>
      <c r="MQZ1" s="99"/>
      <c r="MRA1" s="99"/>
      <c r="MRB1" s="99"/>
      <c r="MRC1" s="100"/>
      <c r="MRD1" s="99"/>
      <c r="MRE1" s="99"/>
      <c r="MRF1" s="99"/>
      <c r="MRG1" s="99"/>
      <c r="MRH1" s="100"/>
      <c r="MRI1" s="99"/>
      <c r="MRJ1" s="99"/>
      <c r="MRK1" s="99"/>
      <c r="MRL1" s="99"/>
      <c r="MRM1" s="100"/>
      <c r="MRN1" s="99"/>
      <c r="MRO1" s="99"/>
      <c r="MRP1" s="99"/>
      <c r="MRQ1" s="99"/>
      <c r="MRR1" s="100"/>
      <c r="MRS1" s="99"/>
      <c r="MRT1" s="99"/>
      <c r="MRU1" s="99"/>
      <c r="MRV1" s="99"/>
      <c r="MRW1" s="100"/>
      <c r="MRX1" s="99"/>
      <c r="MRY1" s="99"/>
      <c r="MRZ1" s="99"/>
      <c r="MSA1" s="99"/>
      <c r="MSB1" s="100"/>
      <c r="MSC1" s="99"/>
      <c r="MSD1" s="99"/>
      <c r="MSE1" s="99"/>
      <c r="MSF1" s="99"/>
      <c r="MSG1" s="100"/>
      <c r="MSH1" s="99"/>
      <c r="MSI1" s="99"/>
      <c r="MSJ1" s="99"/>
      <c r="MSK1" s="99"/>
      <c r="MSL1" s="100"/>
      <c r="MSM1" s="99"/>
      <c r="MSN1" s="99"/>
      <c r="MSO1" s="99"/>
      <c r="MSP1" s="99"/>
      <c r="MSQ1" s="100"/>
      <c r="MSR1" s="99"/>
      <c r="MSS1" s="99"/>
      <c r="MST1" s="99"/>
      <c r="MSU1" s="99"/>
      <c r="MSV1" s="100"/>
      <c r="MSW1" s="99"/>
      <c r="MSX1" s="99"/>
      <c r="MSY1" s="99"/>
      <c r="MSZ1" s="99"/>
      <c r="MTA1" s="100"/>
      <c r="MTB1" s="99"/>
      <c r="MTC1" s="99"/>
      <c r="MTD1" s="99"/>
      <c r="MTE1" s="99"/>
      <c r="MTF1" s="100"/>
      <c r="MTG1" s="99"/>
      <c r="MTH1" s="99"/>
      <c r="MTI1" s="99"/>
      <c r="MTJ1" s="99"/>
      <c r="MTK1" s="100"/>
      <c r="MTL1" s="99"/>
      <c r="MTM1" s="99"/>
      <c r="MTN1" s="99"/>
      <c r="MTO1" s="99"/>
      <c r="MTP1" s="100"/>
      <c r="MTQ1" s="99"/>
      <c r="MTR1" s="99"/>
      <c r="MTS1" s="99"/>
      <c r="MTT1" s="99"/>
      <c r="MTU1" s="100"/>
      <c r="MTV1" s="99"/>
      <c r="MTW1" s="99"/>
      <c r="MTX1" s="99"/>
      <c r="MTY1" s="99"/>
      <c r="MTZ1" s="100"/>
      <c r="MUA1" s="99"/>
      <c r="MUB1" s="99"/>
      <c r="MUC1" s="99"/>
      <c r="MUD1" s="99"/>
      <c r="MUE1" s="100"/>
      <c r="MUF1" s="99"/>
      <c r="MUG1" s="99"/>
      <c r="MUH1" s="99"/>
      <c r="MUI1" s="99"/>
      <c r="MUJ1" s="100"/>
      <c r="MUK1" s="99"/>
      <c r="MUL1" s="99"/>
      <c r="MUM1" s="99"/>
      <c r="MUN1" s="99"/>
      <c r="MUO1" s="100"/>
      <c r="MUP1" s="99"/>
      <c r="MUQ1" s="99"/>
      <c r="MUR1" s="99"/>
      <c r="MUS1" s="99"/>
      <c r="MUT1" s="100"/>
      <c r="MUU1" s="99"/>
      <c r="MUV1" s="99"/>
      <c r="MUW1" s="99"/>
      <c r="MUX1" s="99"/>
      <c r="MUY1" s="100"/>
      <c r="MUZ1" s="99"/>
      <c r="MVA1" s="99"/>
      <c r="MVB1" s="99"/>
      <c r="MVC1" s="99"/>
      <c r="MVD1" s="100"/>
      <c r="MVE1" s="99"/>
      <c r="MVF1" s="99"/>
      <c r="MVG1" s="99"/>
      <c r="MVH1" s="99"/>
      <c r="MVI1" s="100"/>
      <c r="MVJ1" s="99"/>
      <c r="MVK1" s="99"/>
      <c r="MVL1" s="99"/>
      <c r="MVM1" s="99"/>
      <c r="MVN1" s="100"/>
      <c r="MVO1" s="99"/>
      <c r="MVP1" s="99"/>
      <c r="MVQ1" s="99"/>
      <c r="MVR1" s="99"/>
      <c r="MVS1" s="100"/>
      <c r="MVT1" s="99"/>
      <c r="MVU1" s="99"/>
      <c r="MVV1" s="99"/>
      <c r="MVW1" s="99"/>
      <c r="MVX1" s="100"/>
      <c r="MVY1" s="99"/>
      <c r="MVZ1" s="99"/>
      <c r="MWA1" s="99"/>
      <c r="MWB1" s="99"/>
      <c r="MWC1" s="100"/>
      <c r="MWD1" s="99"/>
      <c r="MWE1" s="99"/>
      <c r="MWF1" s="99"/>
      <c r="MWG1" s="99"/>
      <c r="MWH1" s="100"/>
      <c r="MWI1" s="99"/>
      <c r="MWJ1" s="99"/>
      <c r="MWK1" s="99"/>
      <c r="MWL1" s="99"/>
      <c r="MWM1" s="100"/>
      <c r="MWN1" s="99"/>
      <c r="MWO1" s="99"/>
      <c r="MWP1" s="99"/>
      <c r="MWQ1" s="99"/>
      <c r="MWR1" s="100"/>
      <c r="MWS1" s="99"/>
      <c r="MWT1" s="99"/>
      <c r="MWU1" s="99"/>
      <c r="MWV1" s="99"/>
      <c r="MWW1" s="100"/>
      <c r="MWX1" s="99"/>
      <c r="MWY1" s="99"/>
      <c r="MWZ1" s="99"/>
      <c r="MXA1" s="99"/>
      <c r="MXB1" s="100"/>
      <c r="MXC1" s="99"/>
      <c r="MXD1" s="99"/>
      <c r="MXE1" s="99"/>
      <c r="MXF1" s="99"/>
      <c r="MXG1" s="100"/>
      <c r="MXH1" s="99"/>
      <c r="MXI1" s="99"/>
      <c r="MXJ1" s="99"/>
      <c r="MXK1" s="99"/>
      <c r="MXL1" s="100"/>
      <c r="MXM1" s="99"/>
      <c r="MXN1" s="99"/>
      <c r="MXO1" s="99"/>
      <c r="MXP1" s="99"/>
      <c r="MXQ1" s="100"/>
      <c r="MXR1" s="99"/>
      <c r="MXS1" s="99"/>
      <c r="MXT1" s="99"/>
      <c r="MXU1" s="99"/>
      <c r="MXV1" s="100"/>
      <c r="MXW1" s="99"/>
      <c r="MXX1" s="99"/>
      <c r="MXY1" s="99"/>
      <c r="MXZ1" s="99"/>
      <c r="MYA1" s="100"/>
      <c r="MYB1" s="99"/>
      <c r="MYC1" s="99"/>
      <c r="MYD1" s="99"/>
      <c r="MYE1" s="99"/>
      <c r="MYF1" s="100"/>
      <c r="MYG1" s="99"/>
      <c r="MYH1" s="99"/>
      <c r="MYI1" s="99"/>
      <c r="MYJ1" s="99"/>
      <c r="MYK1" s="100"/>
      <c r="MYL1" s="99"/>
      <c r="MYM1" s="99"/>
      <c r="MYN1" s="99"/>
      <c r="MYO1" s="99"/>
      <c r="MYP1" s="100"/>
      <c r="MYQ1" s="99"/>
      <c r="MYR1" s="99"/>
      <c r="MYS1" s="99"/>
      <c r="MYT1" s="99"/>
      <c r="MYU1" s="100"/>
      <c r="MYV1" s="99"/>
      <c r="MYW1" s="99"/>
      <c r="MYX1" s="99"/>
      <c r="MYY1" s="99"/>
      <c r="MYZ1" s="100"/>
      <c r="MZA1" s="99"/>
      <c r="MZB1" s="99"/>
      <c r="MZC1" s="99"/>
      <c r="MZD1" s="99"/>
      <c r="MZE1" s="100"/>
      <c r="MZF1" s="99"/>
      <c r="MZG1" s="99"/>
      <c r="MZH1" s="99"/>
      <c r="MZI1" s="99"/>
      <c r="MZJ1" s="100"/>
      <c r="MZK1" s="99"/>
      <c r="MZL1" s="99"/>
      <c r="MZM1" s="99"/>
      <c r="MZN1" s="99"/>
      <c r="MZO1" s="100"/>
      <c r="MZP1" s="99"/>
      <c r="MZQ1" s="99"/>
      <c r="MZR1" s="99"/>
      <c r="MZS1" s="99"/>
      <c r="MZT1" s="100"/>
      <c r="MZU1" s="99"/>
      <c r="MZV1" s="99"/>
      <c r="MZW1" s="99"/>
      <c r="MZX1" s="99"/>
      <c r="MZY1" s="100"/>
      <c r="MZZ1" s="99"/>
      <c r="NAA1" s="99"/>
      <c r="NAB1" s="99"/>
      <c r="NAC1" s="99"/>
      <c r="NAD1" s="100"/>
      <c r="NAE1" s="99"/>
      <c r="NAF1" s="99"/>
      <c r="NAG1" s="99"/>
      <c r="NAH1" s="99"/>
      <c r="NAI1" s="100"/>
      <c r="NAJ1" s="99"/>
      <c r="NAK1" s="99"/>
      <c r="NAL1" s="99"/>
      <c r="NAM1" s="99"/>
      <c r="NAN1" s="100"/>
      <c r="NAO1" s="99"/>
      <c r="NAP1" s="99"/>
      <c r="NAQ1" s="99"/>
      <c r="NAR1" s="99"/>
      <c r="NAS1" s="100"/>
      <c r="NAT1" s="99"/>
      <c r="NAU1" s="99"/>
      <c r="NAV1" s="99"/>
      <c r="NAW1" s="99"/>
      <c r="NAX1" s="100"/>
      <c r="NAY1" s="99"/>
      <c r="NAZ1" s="99"/>
      <c r="NBA1" s="99"/>
      <c r="NBB1" s="99"/>
      <c r="NBC1" s="100"/>
      <c r="NBD1" s="99"/>
      <c r="NBE1" s="99"/>
      <c r="NBF1" s="99"/>
      <c r="NBG1" s="99"/>
      <c r="NBH1" s="100"/>
      <c r="NBI1" s="99"/>
      <c r="NBJ1" s="99"/>
      <c r="NBK1" s="99"/>
      <c r="NBL1" s="99"/>
      <c r="NBM1" s="100"/>
      <c r="NBN1" s="99"/>
      <c r="NBO1" s="99"/>
      <c r="NBP1" s="99"/>
      <c r="NBQ1" s="99"/>
      <c r="NBR1" s="100"/>
      <c r="NBS1" s="99"/>
      <c r="NBT1" s="99"/>
      <c r="NBU1" s="99"/>
      <c r="NBV1" s="99"/>
      <c r="NBW1" s="100"/>
      <c r="NBX1" s="99"/>
      <c r="NBY1" s="99"/>
      <c r="NBZ1" s="99"/>
      <c r="NCA1" s="99"/>
      <c r="NCB1" s="100"/>
      <c r="NCC1" s="99"/>
      <c r="NCD1" s="99"/>
      <c r="NCE1" s="99"/>
      <c r="NCF1" s="99"/>
      <c r="NCG1" s="100"/>
      <c r="NCH1" s="99"/>
      <c r="NCI1" s="99"/>
      <c r="NCJ1" s="99"/>
      <c r="NCK1" s="99"/>
      <c r="NCL1" s="100"/>
      <c r="NCM1" s="99"/>
      <c r="NCN1" s="99"/>
      <c r="NCO1" s="99"/>
      <c r="NCP1" s="99"/>
      <c r="NCQ1" s="100"/>
      <c r="NCR1" s="99"/>
      <c r="NCS1" s="99"/>
      <c r="NCT1" s="99"/>
      <c r="NCU1" s="99"/>
      <c r="NCV1" s="100"/>
      <c r="NCW1" s="99"/>
      <c r="NCX1" s="99"/>
      <c r="NCY1" s="99"/>
      <c r="NCZ1" s="99"/>
      <c r="NDA1" s="100"/>
      <c r="NDB1" s="99"/>
      <c r="NDC1" s="99"/>
      <c r="NDD1" s="99"/>
      <c r="NDE1" s="99"/>
      <c r="NDF1" s="100"/>
      <c r="NDG1" s="99"/>
      <c r="NDH1" s="99"/>
      <c r="NDI1" s="99"/>
      <c r="NDJ1" s="99"/>
      <c r="NDK1" s="100"/>
      <c r="NDL1" s="99"/>
      <c r="NDM1" s="99"/>
      <c r="NDN1" s="99"/>
      <c r="NDO1" s="99"/>
      <c r="NDP1" s="100"/>
      <c r="NDQ1" s="99"/>
      <c r="NDR1" s="99"/>
      <c r="NDS1" s="99"/>
      <c r="NDT1" s="99"/>
      <c r="NDU1" s="100"/>
      <c r="NDV1" s="99"/>
      <c r="NDW1" s="99"/>
      <c r="NDX1" s="99"/>
      <c r="NDY1" s="99"/>
      <c r="NDZ1" s="100"/>
      <c r="NEA1" s="99"/>
      <c r="NEB1" s="99"/>
      <c r="NEC1" s="99"/>
      <c r="NED1" s="99"/>
      <c r="NEE1" s="100"/>
      <c r="NEF1" s="99"/>
      <c r="NEG1" s="99"/>
      <c r="NEH1" s="99"/>
      <c r="NEI1" s="99"/>
      <c r="NEJ1" s="100"/>
      <c r="NEK1" s="99"/>
      <c r="NEL1" s="99"/>
      <c r="NEM1" s="99"/>
      <c r="NEN1" s="99"/>
      <c r="NEO1" s="100"/>
      <c r="NEP1" s="99"/>
      <c r="NEQ1" s="99"/>
      <c r="NER1" s="99"/>
      <c r="NES1" s="99"/>
      <c r="NET1" s="100"/>
      <c r="NEU1" s="99"/>
      <c r="NEV1" s="99"/>
      <c r="NEW1" s="99"/>
      <c r="NEX1" s="99"/>
      <c r="NEY1" s="100"/>
      <c r="NEZ1" s="99"/>
      <c r="NFA1" s="99"/>
      <c r="NFB1" s="99"/>
      <c r="NFC1" s="99"/>
      <c r="NFD1" s="100"/>
      <c r="NFE1" s="99"/>
      <c r="NFF1" s="99"/>
      <c r="NFG1" s="99"/>
      <c r="NFH1" s="99"/>
      <c r="NFI1" s="100"/>
      <c r="NFJ1" s="99"/>
      <c r="NFK1" s="99"/>
      <c r="NFL1" s="99"/>
      <c r="NFM1" s="99"/>
      <c r="NFN1" s="100"/>
      <c r="NFO1" s="99"/>
      <c r="NFP1" s="99"/>
      <c r="NFQ1" s="99"/>
      <c r="NFR1" s="99"/>
      <c r="NFS1" s="100"/>
      <c r="NFT1" s="99"/>
      <c r="NFU1" s="99"/>
      <c r="NFV1" s="99"/>
      <c r="NFW1" s="99"/>
      <c r="NFX1" s="100"/>
      <c r="NFY1" s="99"/>
      <c r="NFZ1" s="99"/>
      <c r="NGA1" s="99"/>
      <c r="NGB1" s="99"/>
      <c r="NGC1" s="100"/>
      <c r="NGD1" s="99"/>
      <c r="NGE1" s="99"/>
      <c r="NGF1" s="99"/>
      <c r="NGG1" s="99"/>
      <c r="NGH1" s="100"/>
      <c r="NGI1" s="99"/>
      <c r="NGJ1" s="99"/>
      <c r="NGK1" s="99"/>
      <c r="NGL1" s="99"/>
      <c r="NGM1" s="100"/>
      <c r="NGN1" s="99"/>
      <c r="NGO1" s="99"/>
      <c r="NGP1" s="99"/>
      <c r="NGQ1" s="99"/>
      <c r="NGR1" s="100"/>
      <c r="NGS1" s="99"/>
      <c r="NGT1" s="99"/>
      <c r="NGU1" s="99"/>
      <c r="NGV1" s="99"/>
      <c r="NGW1" s="100"/>
      <c r="NGX1" s="99"/>
      <c r="NGY1" s="99"/>
      <c r="NGZ1" s="99"/>
      <c r="NHA1" s="99"/>
      <c r="NHB1" s="100"/>
      <c r="NHC1" s="99"/>
      <c r="NHD1" s="99"/>
      <c r="NHE1" s="99"/>
      <c r="NHF1" s="99"/>
      <c r="NHG1" s="100"/>
      <c r="NHH1" s="99"/>
      <c r="NHI1" s="99"/>
      <c r="NHJ1" s="99"/>
      <c r="NHK1" s="99"/>
      <c r="NHL1" s="100"/>
      <c r="NHM1" s="99"/>
      <c r="NHN1" s="99"/>
      <c r="NHO1" s="99"/>
      <c r="NHP1" s="99"/>
      <c r="NHQ1" s="100"/>
      <c r="NHR1" s="99"/>
      <c r="NHS1" s="99"/>
      <c r="NHT1" s="99"/>
      <c r="NHU1" s="99"/>
      <c r="NHV1" s="100"/>
      <c r="NHW1" s="99"/>
      <c r="NHX1" s="99"/>
      <c r="NHY1" s="99"/>
      <c r="NHZ1" s="99"/>
      <c r="NIA1" s="100"/>
      <c r="NIB1" s="99"/>
      <c r="NIC1" s="99"/>
      <c r="NID1" s="99"/>
      <c r="NIE1" s="99"/>
      <c r="NIF1" s="100"/>
      <c r="NIG1" s="99"/>
      <c r="NIH1" s="99"/>
      <c r="NII1" s="99"/>
      <c r="NIJ1" s="99"/>
      <c r="NIK1" s="100"/>
      <c r="NIL1" s="99"/>
      <c r="NIM1" s="99"/>
      <c r="NIN1" s="99"/>
      <c r="NIO1" s="99"/>
      <c r="NIP1" s="100"/>
      <c r="NIQ1" s="99"/>
      <c r="NIR1" s="99"/>
      <c r="NIS1" s="99"/>
      <c r="NIT1" s="99"/>
      <c r="NIU1" s="100"/>
      <c r="NIV1" s="99"/>
      <c r="NIW1" s="99"/>
      <c r="NIX1" s="99"/>
      <c r="NIY1" s="99"/>
      <c r="NIZ1" s="100"/>
      <c r="NJA1" s="99"/>
      <c r="NJB1" s="99"/>
      <c r="NJC1" s="99"/>
      <c r="NJD1" s="99"/>
      <c r="NJE1" s="100"/>
      <c r="NJF1" s="99"/>
      <c r="NJG1" s="99"/>
      <c r="NJH1" s="99"/>
      <c r="NJI1" s="99"/>
      <c r="NJJ1" s="100"/>
      <c r="NJK1" s="99"/>
      <c r="NJL1" s="99"/>
      <c r="NJM1" s="99"/>
      <c r="NJN1" s="99"/>
      <c r="NJO1" s="100"/>
      <c r="NJP1" s="99"/>
      <c r="NJQ1" s="99"/>
      <c r="NJR1" s="99"/>
      <c r="NJS1" s="99"/>
      <c r="NJT1" s="100"/>
      <c r="NJU1" s="99"/>
      <c r="NJV1" s="99"/>
      <c r="NJW1" s="99"/>
      <c r="NJX1" s="99"/>
      <c r="NJY1" s="100"/>
      <c r="NJZ1" s="99"/>
      <c r="NKA1" s="99"/>
      <c r="NKB1" s="99"/>
      <c r="NKC1" s="99"/>
      <c r="NKD1" s="100"/>
      <c r="NKE1" s="99"/>
      <c r="NKF1" s="99"/>
      <c r="NKG1" s="99"/>
      <c r="NKH1" s="99"/>
      <c r="NKI1" s="100"/>
      <c r="NKJ1" s="99"/>
      <c r="NKK1" s="99"/>
      <c r="NKL1" s="99"/>
      <c r="NKM1" s="99"/>
      <c r="NKN1" s="100"/>
      <c r="NKO1" s="99"/>
      <c r="NKP1" s="99"/>
      <c r="NKQ1" s="99"/>
      <c r="NKR1" s="99"/>
      <c r="NKS1" s="100"/>
      <c r="NKT1" s="99"/>
      <c r="NKU1" s="99"/>
      <c r="NKV1" s="99"/>
      <c r="NKW1" s="99"/>
      <c r="NKX1" s="100"/>
      <c r="NKY1" s="99"/>
      <c r="NKZ1" s="99"/>
      <c r="NLA1" s="99"/>
      <c r="NLB1" s="99"/>
      <c r="NLC1" s="100"/>
      <c r="NLD1" s="99"/>
      <c r="NLE1" s="99"/>
      <c r="NLF1" s="99"/>
      <c r="NLG1" s="99"/>
      <c r="NLH1" s="100"/>
      <c r="NLI1" s="99"/>
      <c r="NLJ1" s="99"/>
      <c r="NLK1" s="99"/>
      <c r="NLL1" s="99"/>
      <c r="NLM1" s="100"/>
      <c r="NLN1" s="99"/>
      <c r="NLO1" s="99"/>
      <c r="NLP1" s="99"/>
      <c r="NLQ1" s="99"/>
      <c r="NLR1" s="100"/>
      <c r="NLS1" s="99"/>
      <c r="NLT1" s="99"/>
      <c r="NLU1" s="99"/>
      <c r="NLV1" s="99"/>
      <c r="NLW1" s="100"/>
      <c r="NLX1" s="99"/>
      <c r="NLY1" s="99"/>
      <c r="NLZ1" s="99"/>
      <c r="NMA1" s="99"/>
      <c r="NMB1" s="100"/>
      <c r="NMC1" s="99"/>
      <c r="NMD1" s="99"/>
      <c r="NME1" s="99"/>
      <c r="NMF1" s="99"/>
      <c r="NMG1" s="100"/>
      <c r="NMH1" s="99"/>
      <c r="NMI1" s="99"/>
      <c r="NMJ1" s="99"/>
      <c r="NMK1" s="99"/>
      <c r="NML1" s="100"/>
      <c r="NMM1" s="99"/>
      <c r="NMN1" s="99"/>
      <c r="NMO1" s="99"/>
      <c r="NMP1" s="99"/>
      <c r="NMQ1" s="100"/>
      <c r="NMR1" s="99"/>
      <c r="NMS1" s="99"/>
      <c r="NMT1" s="99"/>
      <c r="NMU1" s="99"/>
      <c r="NMV1" s="100"/>
      <c r="NMW1" s="99"/>
      <c r="NMX1" s="99"/>
      <c r="NMY1" s="99"/>
      <c r="NMZ1" s="99"/>
      <c r="NNA1" s="100"/>
      <c r="NNB1" s="99"/>
      <c r="NNC1" s="99"/>
      <c r="NND1" s="99"/>
      <c r="NNE1" s="99"/>
      <c r="NNF1" s="100"/>
      <c r="NNG1" s="99"/>
      <c r="NNH1" s="99"/>
      <c r="NNI1" s="99"/>
      <c r="NNJ1" s="99"/>
      <c r="NNK1" s="100"/>
      <c r="NNL1" s="99"/>
      <c r="NNM1" s="99"/>
      <c r="NNN1" s="99"/>
      <c r="NNO1" s="99"/>
      <c r="NNP1" s="100"/>
      <c r="NNQ1" s="99"/>
      <c r="NNR1" s="99"/>
      <c r="NNS1" s="99"/>
      <c r="NNT1" s="99"/>
      <c r="NNU1" s="100"/>
      <c r="NNV1" s="99"/>
      <c r="NNW1" s="99"/>
      <c r="NNX1" s="99"/>
      <c r="NNY1" s="99"/>
      <c r="NNZ1" s="100"/>
      <c r="NOA1" s="99"/>
      <c r="NOB1" s="99"/>
      <c r="NOC1" s="99"/>
      <c r="NOD1" s="99"/>
      <c r="NOE1" s="100"/>
      <c r="NOF1" s="99"/>
      <c r="NOG1" s="99"/>
      <c r="NOH1" s="99"/>
      <c r="NOI1" s="99"/>
      <c r="NOJ1" s="100"/>
      <c r="NOK1" s="99"/>
      <c r="NOL1" s="99"/>
      <c r="NOM1" s="99"/>
      <c r="NON1" s="99"/>
      <c r="NOO1" s="100"/>
      <c r="NOP1" s="99"/>
      <c r="NOQ1" s="99"/>
      <c r="NOR1" s="99"/>
      <c r="NOS1" s="99"/>
      <c r="NOT1" s="100"/>
      <c r="NOU1" s="99"/>
      <c r="NOV1" s="99"/>
      <c r="NOW1" s="99"/>
      <c r="NOX1" s="99"/>
      <c r="NOY1" s="100"/>
      <c r="NOZ1" s="99"/>
      <c r="NPA1" s="99"/>
      <c r="NPB1" s="99"/>
      <c r="NPC1" s="99"/>
      <c r="NPD1" s="100"/>
      <c r="NPE1" s="99"/>
      <c r="NPF1" s="99"/>
      <c r="NPG1" s="99"/>
      <c r="NPH1" s="99"/>
      <c r="NPI1" s="100"/>
      <c r="NPJ1" s="99"/>
      <c r="NPK1" s="99"/>
      <c r="NPL1" s="99"/>
      <c r="NPM1" s="99"/>
      <c r="NPN1" s="100"/>
      <c r="NPO1" s="99"/>
      <c r="NPP1" s="99"/>
      <c r="NPQ1" s="99"/>
      <c r="NPR1" s="99"/>
      <c r="NPS1" s="100"/>
      <c r="NPT1" s="99"/>
      <c r="NPU1" s="99"/>
      <c r="NPV1" s="99"/>
      <c r="NPW1" s="99"/>
      <c r="NPX1" s="100"/>
      <c r="NPY1" s="99"/>
      <c r="NPZ1" s="99"/>
      <c r="NQA1" s="99"/>
      <c r="NQB1" s="99"/>
      <c r="NQC1" s="100"/>
      <c r="NQD1" s="99"/>
      <c r="NQE1" s="99"/>
      <c r="NQF1" s="99"/>
      <c r="NQG1" s="99"/>
      <c r="NQH1" s="100"/>
      <c r="NQI1" s="99"/>
      <c r="NQJ1" s="99"/>
      <c r="NQK1" s="99"/>
      <c r="NQL1" s="99"/>
      <c r="NQM1" s="100"/>
      <c r="NQN1" s="99"/>
      <c r="NQO1" s="99"/>
      <c r="NQP1" s="99"/>
      <c r="NQQ1" s="99"/>
      <c r="NQR1" s="100"/>
      <c r="NQS1" s="99"/>
      <c r="NQT1" s="99"/>
      <c r="NQU1" s="99"/>
      <c r="NQV1" s="99"/>
      <c r="NQW1" s="100"/>
      <c r="NQX1" s="99"/>
      <c r="NQY1" s="99"/>
      <c r="NQZ1" s="99"/>
      <c r="NRA1" s="99"/>
      <c r="NRB1" s="100"/>
      <c r="NRC1" s="99"/>
      <c r="NRD1" s="99"/>
      <c r="NRE1" s="99"/>
      <c r="NRF1" s="99"/>
      <c r="NRG1" s="100"/>
      <c r="NRH1" s="99"/>
      <c r="NRI1" s="99"/>
      <c r="NRJ1" s="99"/>
      <c r="NRK1" s="99"/>
      <c r="NRL1" s="100"/>
      <c r="NRM1" s="99"/>
      <c r="NRN1" s="99"/>
      <c r="NRO1" s="99"/>
      <c r="NRP1" s="99"/>
      <c r="NRQ1" s="100"/>
      <c r="NRR1" s="99"/>
      <c r="NRS1" s="99"/>
      <c r="NRT1" s="99"/>
      <c r="NRU1" s="99"/>
      <c r="NRV1" s="100"/>
      <c r="NRW1" s="99"/>
      <c r="NRX1" s="99"/>
      <c r="NRY1" s="99"/>
      <c r="NRZ1" s="99"/>
      <c r="NSA1" s="100"/>
      <c r="NSB1" s="99"/>
      <c r="NSC1" s="99"/>
      <c r="NSD1" s="99"/>
      <c r="NSE1" s="99"/>
      <c r="NSF1" s="100"/>
      <c r="NSG1" s="99"/>
      <c r="NSH1" s="99"/>
      <c r="NSI1" s="99"/>
      <c r="NSJ1" s="99"/>
      <c r="NSK1" s="100"/>
      <c r="NSL1" s="99"/>
      <c r="NSM1" s="99"/>
      <c r="NSN1" s="99"/>
      <c r="NSO1" s="99"/>
      <c r="NSP1" s="100"/>
      <c r="NSQ1" s="99"/>
      <c r="NSR1" s="99"/>
      <c r="NSS1" s="99"/>
      <c r="NST1" s="99"/>
      <c r="NSU1" s="100"/>
      <c r="NSV1" s="99"/>
      <c r="NSW1" s="99"/>
      <c r="NSX1" s="99"/>
      <c r="NSY1" s="99"/>
      <c r="NSZ1" s="100"/>
      <c r="NTA1" s="99"/>
      <c r="NTB1" s="99"/>
      <c r="NTC1" s="99"/>
      <c r="NTD1" s="99"/>
      <c r="NTE1" s="100"/>
      <c r="NTF1" s="99"/>
      <c r="NTG1" s="99"/>
      <c r="NTH1" s="99"/>
      <c r="NTI1" s="99"/>
      <c r="NTJ1" s="100"/>
      <c r="NTK1" s="99"/>
      <c r="NTL1" s="99"/>
      <c r="NTM1" s="99"/>
      <c r="NTN1" s="99"/>
      <c r="NTO1" s="100"/>
      <c r="NTP1" s="99"/>
      <c r="NTQ1" s="99"/>
      <c r="NTR1" s="99"/>
      <c r="NTS1" s="99"/>
      <c r="NTT1" s="100"/>
      <c r="NTU1" s="99"/>
      <c r="NTV1" s="99"/>
      <c r="NTW1" s="99"/>
      <c r="NTX1" s="99"/>
      <c r="NTY1" s="100"/>
      <c r="NTZ1" s="99"/>
      <c r="NUA1" s="99"/>
      <c r="NUB1" s="99"/>
      <c r="NUC1" s="99"/>
      <c r="NUD1" s="100"/>
      <c r="NUE1" s="99"/>
      <c r="NUF1" s="99"/>
      <c r="NUG1" s="99"/>
      <c r="NUH1" s="99"/>
      <c r="NUI1" s="100"/>
      <c r="NUJ1" s="99"/>
      <c r="NUK1" s="99"/>
      <c r="NUL1" s="99"/>
      <c r="NUM1" s="99"/>
      <c r="NUN1" s="100"/>
      <c r="NUO1" s="99"/>
      <c r="NUP1" s="99"/>
      <c r="NUQ1" s="99"/>
      <c r="NUR1" s="99"/>
      <c r="NUS1" s="100"/>
      <c r="NUT1" s="99"/>
      <c r="NUU1" s="99"/>
      <c r="NUV1" s="99"/>
      <c r="NUW1" s="99"/>
      <c r="NUX1" s="100"/>
      <c r="NUY1" s="99"/>
      <c r="NUZ1" s="99"/>
      <c r="NVA1" s="99"/>
      <c r="NVB1" s="99"/>
      <c r="NVC1" s="100"/>
      <c r="NVD1" s="99"/>
      <c r="NVE1" s="99"/>
      <c r="NVF1" s="99"/>
      <c r="NVG1" s="99"/>
      <c r="NVH1" s="100"/>
      <c r="NVI1" s="99"/>
      <c r="NVJ1" s="99"/>
      <c r="NVK1" s="99"/>
      <c r="NVL1" s="99"/>
      <c r="NVM1" s="100"/>
      <c r="NVN1" s="99"/>
      <c r="NVO1" s="99"/>
      <c r="NVP1" s="99"/>
      <c r="NVQ1" s="99"/>
      <c r="NVR1" s="100"/>
      <c r="NVS1" s="99"/>
      <c r="NVT1" s="99"/>
      <c r="NVU1" s="99"/>
      <c r="NVV1" s="99"/>
      <c r="NVW1" s="100"/>
      <c r="NVX1" s="99"/>
      <c r="NVY1" s="99"/>
      <c r="NVZ1" s="99"/>
      <c r="NWA1" s="99"/>
      <c r="NWB1" s="100"/>
      <c r="NWC1" s="99"/>
      <c r="NWD1" s="99"/>
      <c r="NWE1" s="99"/>
      <c r="NWF1" s="99"/>
      <c r="NWG1" s="100"/>
      <c r="NWH1" s="99"/>
      <c r="NWI1" s="99"/>
      <c r="NWJ1" s="99"/>
      <c r="NWK1" s="99"/>
      <c r="NWL1" s="100"/>
      <c r="NWM1" s="99"/>
      <c r="NWN1" s="99"/>
      <c r="NWO1" s="99"/>
      <c r="NWP1" s="99"/>
      <c r="NWQ1" s="100"/>
      <c r="NWR1" s="99"/>
      <c r="NWS1" s="99"/>
      <c r="NWT1" s="99"/>
      <c r="NWU1" s="99"/>
      <c r="NWV1" s="100"/>
      <c r="NWW1" s="99"/>
      <c r="NWX1" s="99"/>
      <c r="NWY1" s="99"/>
      <c r="NWZ1" s="99"/>
      <c r="NXA1" s="100"/>
      <c r="NXB1" s="99"/>
      <c r="NXC1" s="99"/>
      <c r="NXD1" s="99"/>
      <c r="NXE1" s="99"/>
      <c r="NXF1" s="100"/>
      <c r="NXG1" s="99"/>
      <c r="NXH1" s="99"/>
      <c r="NXI1" s="99"/>
      <c r="NXJ1" s="99"/>
      <c r="NXK1" s="100"/>
      <c r="NXL1" s="99"/>
      <c r="NXM1" s="99"/>
      <c r="NXN1" s="99"/>
      <c r="NXO1" s="99"/>
      <c r="NXP1" s="100"/>
      <c r="NXQ1" s="99"/>
      <c r="NXR1" s="99"/>
      <c r="NXS1" s="99"/>
      <c r="NXT1" s="99"/>
      <c r="NXU1" s="100"/>
      <c r="NXV1" s="99"/>
      <c r="NXW1" s="99"/>
      <c r="NXX1" s="99"/>
      <c r="NXY1" s="99"/>
      <c r="NXZ1" s="100"/>
      <c r="NYA1" s="99"/>
      <c r="NYB1" s="99"/>
      <c r="NYC1" s="99"/>
      <c r="NYD1" s="99"/>
      <c r="NYE1" s="100"/>
      <c r="NYF1" s="99"/>
      <c r="NYG1" s="99"/>
      <c r="NYH1" s="99"/>
      <c r="NYI1" s="99"/>
      <c r="NYJ1" s="100"/>
      <c r="NYK1" s="99"/>
      <c r="NYL1" s="99"/>
      <c r="NYM1" s="99"/>
      <c r="NYN1" s="99"/>
      <c r="NYO1" s="100"/>
      <c r="NYP1" s="99"/>
      <c r="NYQ1" s="99"/>
      <c r="NYR1" s="99"/>
      <c r="NYS1" s="99"/>
      <c r="NYT1" s="100"/>
      <c r="NYU1" s="99"/>
      <c r="NYV1" s="99"/>
      <c r="NYW1" s="99"/>
      <c r="NYX1" s="99"/>
      <c r="NYY1" s="100"/>
      <c r="NYZ1" s="99"/>
      <c r="NZA1" s="99"/>
      <c r="NZB1" s="99"/>
      <c r="NZC1" s="99"/>
      <c r="NZD1" s="100"/>
      <c r="NZE1" s="99"/>
      <c r="NZF1" s="99"/>
      <c r="NZG1" s="99"/>
      <c r="NZH1" s="99"/>
      <c r="NZI1" s="100"/>
      <c r="NZJ1" s="99"/>
      <c r="NZK1" s="99"/>
      <c r="NZL1" s="99"/>
      <c r="NZM1" s="99"/>
      <c r="NZN1" s="100"/>
      <c r="NZO1" s="99"/>
      <c r="NZP1" s="99"/>
      <c r="NZQ1" s="99"/>
      <c r="NZR1" s="99"/>
      <c r="NZS1" s="100"/>
      <c r="NZT1" s="99"/>
      <c r="NZU1" s="99"/>
      <c r="NZV1" s="99"/>
      <c r="NZW1" s="99"/>
      <c r="NZX1" s="100"/>
      <c r="NZY1" s="99"/>
      <c r="NZZ1" s="99"/>
      <c r="OAA1" s="99"/>
      <c r="OAB1" s="99"/>
      <c r="OAC1" s="100"/>
      <c r="OAD1" s="99"/>
      <c r="OAE1" s="99"/>
      <c r="OAF1" s="99"/>
      <c r="OAG1" s="99"/>
      <c r="OAH1" s="100"/>
      <c r="OAI1" s="99"/>
      <c r="OAJ1" s="99"/>
      <c r="OAK1" s="99"/>
      <c r="OAL1" s="99"/>
      <c r="OAM1" s="100"/>
      <c r="OAN1" s="99"/>
      <c r="OAO1" s="99"/>
      <c r="OAP1" s="99"/>
      <c r="OAQ1" s="99"/>
      <c r="OAR1" s="100"/>
      <c r="OAS1" s="99"/>
      <c r="OAT1" s="99"/>
      <c r="OAU1" s="99"/>
      <c r="OAV1" s="99"/>
      <c r="OAW1" s="100"/>
      <c r="OAX1" s="99"/>
      <c r="OAY1" s="99"/>
      <c r="OAZ1" s="99"/>
      <c r="OBA1" s="99"/>
      <c r="OBB1" s="100"/>
      <c r="OBC1" s="99"/>
      <c r="OBD1" s="99"/>
      <c r="OBE1" s="99"/>
      <c r="OBF1" s="99"/>
      <c r="OBG1" s="100"/>
      <c r="OBH1" s="99"/>
      <c r="OBI1" s="99"/>
      <c r="OBJ1" s="99"/>
      <c r="OBK1" s="99"/>
      <c r="OBL1" s="100"/>
      <c r="OBM1" s="99"/>
      <c r="OBN1" s="99"/>
      <c r="OBO1" s="99"/>
      <c r="OBP1" s="99"/>
      <c r="OBQ1" s="100"/>
      <c r="OBR1" s="99"/>
      <c r="OBS1" s="99"/>
      <c r="OBT1" s="99"/>
      <c r="OBU1" s="99"/>
      <c r="OBV1" s="100"/>
      <c r="OBW1" s="99"/>
      <c r="OBX1" s="99"/>
      <c r="OBY1" s="99"/>
      <c r="OBZ1" s="99"/>
      <c r="OCA1" s="100"/>
      <c r="OCB1" s="99"/>
      <c r="OCC1" s="99"/>
      <c r="OCD1" s="99"/>
      <c r="OCE1" s="99"/>
      <c r="OCF1" s="100"/>
      <c r="OCG1" s="99"/>
      <c r="OCH1" s="99"/>
      <c r="OCI1" s="99"/>
      <c r="OCJ1" s="99"/>
      <c r="OCK1" s="100"/>
      <c r="OCL1" s="99"/>
      <c r="OCM1" s="99"/>
      <c r="OCN1" s="99"/>
      <c r="OCO1" s="99"/>
      <c r="OCP1" s="100"/>
      <c r="OCQ1" s="99"/>
      <c r="OCR1" s="99"/>
      <c r="OCS1" s="99"/>
      <c r="OCT1" s="99"/>
      <c r="OCU1" s="100"/>
      <c r="OCV1" s="99"/>
      <c r="OCW1" s="99"/>
      <c r="OCX1" s="99"/>
      <c r="OCY1" s="99"/>
      <c r="OCZ1" s="100"/>
      <c r="ODA1" s="99"/>
      <c r="ODB1" s="99"/>
      <c r="ODC1" s="99"/>
      <c r="ODD1" s="99"/>
      <c r="ODE1" s="100"/>
      <c r="ODF1" s="99"/>
      <c r="ODG1" s="99"/>
      <c r="ODH1" s="99"/>
      <c r="ODI1" s="99"/>
      <c r="ODJ1" s="100"/>
      <c r="ODK1" s="99"/>
      <c r="ODL1" s="99"/>
      <c r="ODM1" s="99"/>
      <c r="ODN1" s="99"/>
      <c r="ODO1" s="100"/>
      <c r="ODP1" s="99"/>
      <c r="ODQ1" s="99"/>
      <c r="ODR1" s="99"/>
      <c r="ODS1" s="99"/>
      <c r="ODT1" s="100"/>
      <c r="ODU1" s="99"/>
      <c r="ODV1" s="99"/>
      <c r="ODW1" s="99"/>
      <c r="ODX1" s="99"/>
      <c r="ODY1" s="100"/>
      <c r="ODZ1" s="99"/>
      <c r="OEA1" s="99"/>
      <c r="OEB1" s="99"/>
      <c r="OEC1" s="99"/>
      <c r="OED1" s="100"/>
      <c r="OEE1" s="99"/>
      <c r="OEF1" s="99"/>
      <c r="OEG1" s="99"/>
      <c r="OEH1" s="99"/>
      <c r="OEI1" s="100"/>
      <c r="OEJ1" s="99"/>
      <c r="OEK1" s="99"/>
      <c r="OEL1" s="99"/>
      <c r="OEM1" s="99"/>
      <c r="OEN1" s="100"/>
      <c r="OEO1" s="99"/>
      <c r="OEP1" s="99"/>
      <c r="OEQ1" s="99"/>
      <c r="OER1" s="99"/>
      <c r="OES1" s="100"/>
      <c r="OET1" s="99"/>
      <c r="OEU1" s="99"/>
      <c r="OEV1" s="99"/>
      <c r="OEW1" s="99"/>
      <c r="OEX1" s="100"/>
      <c r="OEY1" s="99"/>
      <c r="OEZ1" s="99"/>
      <c r="OFA1" s="99"/>
      <c r="OFB1" s="99"/>
      <c r="OFC1" s="100"/>
      <c r="OFD1" s="99"/>
      <c r="OFE1" s="99"/>
      <c r="OFF1" s="99"/>
      <c r="OFG1" s="99"/>
      <c r="OFH1" s="100"/>
      <c r="OFI1" s="99"/>
      <c r="OFJ1" s="99"/>
      <c r="OFK1" s="99"/>
      <c r="OFL1" s="99"/>
      <c r="OFM1" s="100"/>
      <c r="OFN1" s="99"/>
      <c r="OFO1" s="99"/>
      <c r="OFP1" s="99"/>
      <c r="OFQ1" s="99"/>
      <c r="OFR1" s="100"/>
      <c r="OFS1" s="99"/>
      <c r="OFT1" s="99"/>
      <c r="OFU1" s="99"/>
      <c r="OFV1" s="99"/>
      <c r="OFW1" s="100"/>
      <c r="OFX1" s="99"/>
      <c r="OFY1" s="99"/>
      <c r="OFZ1" s="99"/>
      <c r="OGA1" s="99"/>
      <c r="OGB1" s="100"/>
      <c r="OGC1" s="99"/>
      <c r="OGD1" s="99"/>
      <c r="OGE1" s="99"/>
      <c r="OGF1" s="99"/>
      <c r="OGG1" s="100"/>
      <c r="OGH1" s="99"/>
      <c r="OGI1" s="99"/>
      <c r="OGJ1" s="99"/>
      <c r="OGK1" s="99"/>
      <c r="OGL1" s="100"/>
      <c r="OGM1" s="99"/>
      <c r="OGN1" s="99"/>
      <c r="OGO1" s="99"/>
      <c r="OGP1" s="99"/>
      <c r="OGQ1" s="100"/>
      <c r="OGR1" s="99"/>
      <c r="OGS1" s="99"/>
      <c r="OGT1" s="99"/>
      <c r="OGU1" s="99"/>
      <c r="OGV1" s="100"/>
      <c r="OGW1" s="99"/>
      <c r="OGX1" s="99"/>
      <c r="OGY1" s="99"/>
      <c r="OGZ1" s="99"/>
      <c r="OHA1" s="100"/>
      <c r="OHB1" s="99"/>
      <c r="OHC1" s="99"/>
      <c r="OHD1" s="99"/>
      <c r="OHE1" s="99"/>
      <c r="OHF1" s="100"/>
      <c r="OHG1" s="99"/>
      <c r="OHH1" s="99"/>
      <c r="OHI1" s="99"/>
      <c r="OHJ1" s="99"/>
      <c r="OHK1" s="100"/>
      <c r="OHL1" s="99"/>
      <c r="OHM1" s="99"/>
      <c r="OHN1" s="99"/>
      <c r="OHO1" s="99"/>
      <c r="OHP1" s="100"/>
      <c r="OHQ1" s="99"/>
      <c r="OHR1" s="99"/>
      <c r="OHS1" s="99"/>
      <c r="OHT1" s="99"/>
      <c r="OHU1" s="100"/>
      <c r="OHV1" s="99"/>
      <c r="OHW1" s="99"/>
      <c r="OHX1" s="99"/>
      <c r="OHY1" s="99"/>
      <c r="OHZ1" s="100"/>
      <c r="OIA1" s="99"/>
      <c r="OIB1" s="99"/>
      <c r="OIC1" s="99"/>
      <c r="OID1" s="99"/>
      <c r="OIE1" s="100"/>
      <c r="OIF1" s="99"/>
      <c r="OIG1" s="99"/>
      <c r="OIH1" s="99"/>
      <c r="OII1" s="99"/>
      <c r="OIJ1" s="100"/>
      <c r="OIK1" s="99"/>
      <c r="OIL1" s="99"/>
      <c r="OIM1" s="99"/>
      <c r="OIN1" s="99"/>
      <c r="OIO1" s="100"/>
      <c r="OIP1" s="99"/>
      <c r="OIQ1" s="99"/>
      <c r="OIR1" s="99"/>
      <c r="OIS1" s="99"/>
      <c r="OIT1" s="100"/>
      <c r="OIU1" s="99"/>
      <c r="OIV1" s="99"/>
      <c r="OIW1" s="99"/>
      <c r="OIX1" s="99"/>
      <c r="OIY1" s="100"/>
      <c r="OIZ1" s="99"/>
      <c r="OJA1" s="99"/>
      <c r="OJB1" s="99"/>
      <c r="OJC1" s="99"/>
      <c r="OJD1" s="100"/>
      <c r="OJE1" s="99"/>
      <c r="OJF1" s="99"/>
      <c r="OJG1" s="99"/>
      <c r="OJH1" s="99"/>
      <c r="OJI1" s="100"/>
      <c r="OJJ1" s="99"/>
      <c r="OJK1" s="99"/>
      <c r="OJL1" s="99"/>
      <c r="OJM1" s="99"/>
      <c r="OJN1" s="100"/>
      <c r="OJO1" s="99"/>
      <c r="OJP1" s="99"/>
      <c r="OJQ1" s="99"/>
      <c r="OJR1" s="99"/>
      <c r="OJS1" s="100"/>
      <c r="OJT1" s="99"/>
      <c r="OJU1" s="99"/>
      <c r="OJV1" s="99"/>
      <c r="OJW1" s="99"/>
      <c r="OJX1" s="100"/>
      <c r="OJY1" s="99"/>
      <c r="OJZ1" s="99"/>
      <c r="OKA1" s="99"/>
      <c r="OKB1" s="99"/>
      <c r="OKC1" s="100"/>
      <c r="OKD1" s="99"/>
      <c r="OKE1" s="99"/>
      <c r="OKF1" s="99"/>
      <c r="OKG1" s="99"/>
      <c r="OKH1" s="100"/>
      <c r="OKI1" s="99"/>
      <c r="OKJ1" s="99"/>
      <c r="OKK1" s="99"/>
      <c r="OKL1" s="99"/>
      <c r="OKM1" s="100"/>
      <c r="OKN1" s="99"/>
      <c r="OKO1" s="99"/>
      <c r="OKP1" s="99"/>
      <c r="OKQ1" s="99"/>
      <c r="OKR1" s="100"/>
      <c r="OKS1" s="99"/>
      <c r="OKT1" s="99"/>
      <c r="OKU1" s="99"/>
      <c r="OKV1" s="99"/>
      <c r="OKW1" s="100"/>
      <c r="OKX1" s="99"/>
      <c r="OKY1" s="99"/>
      <c r="OKZ1" s="99"/>
      <c r="OLA1" s="99"/>
      <c r="OLB1" s="100"/>
      <c r="OLC1" s="99"/>
      <c r="OLD1" s="99"/>
      <c r="OLE1" s="99"/>
      <c r="OLF1" s="99"/>
      <c r="OLG1" s="100"/>
      <c r="OLH1" s="99"/>
      <c r="OLI1" s="99"/>
      <c r="OLJ1" s="99"/>
      <c r="OLK1" s="99"/>
      <c r="OLL1" s="100"/>
      <c r="OLM1" s="99"/>
      <c r="OLN1" s="99"/>
      <c r="OLO1" s="99"/>
      <c r="OLP1" s="99"/>
      <c r="OLQ1" s="100"/>
      <c r="OLR1" s="99"/>
      <c r="OLS1" s="99"/>
      <c r="OLT1" s="99"/>
      <c r="OLU1" s="99"/>
      <c r="OLV1" s="100"/>
      <c r="OLW1" s="99"/>
      <c r="OLX1" s="99"/>
      <c r="OLY1" s="99"/>
      <c r="OLZ1" s="99"/>
      <c r="OMA1" s="100"/>
      <c r="OMB1" s="99"/>
      <c r="OMC1" s="99"/>
      <c r="OMD1" s="99"/>
      <c r="OME1" s="99"/>
      <c r="OMF1" s="100"/>
      <c r="OMG1" s="99"/>
      <c r="OMH1" s="99"/>
      <c r="OMI1" s="99"/>
      <c r="OMJ1" s="99"/>
      <c r="OMK1" s="100"/>
      <c r="OML1" s="99"/>
      <c r="OMM1" s="99"/>
      <c r="OMN1" s="99"/>
      <c r="OMO1" s="99"/>
      <c r="OMP1" s="100"/>
      <c r="OMQ1" s="99"/>
      <c r="OMR1" s="99"/>
      <c r="OMS1" s="99"/>
      <c r="OMT1" s="99"/>
      <c r="OMU1" s="100"/>
      <c r="OMV1" s="99"/>
      <c r="OMW1" s="99"/>
      <c r="OMX1" s="99"/>
      <c r="OMY1" s="99"/>
      <c r="OMZ1" s="100"/>
      <c r="ONA1" s="99"/>
      <c r="ONB1" s="99"/>
      <c r="ONC1" s="99"/>
      <c r="OND1" s="99"/>
      <c r="ONE1" s="100"/>
      <c r="ONF1" s="99"/>
      <c r="ONG1" s="99"/>
      <c r="ONH1" s="99"/>
      <c r="ONI1" s="99"/>
      <c r="ONJ1" s="100"/>
      <c r="ONK1" s="99"/>
      <c r="ONL1" s="99"/>
      <c r="ONM1" s="99"/>
      <c r="ONN1" s="99"/>
      <c r="ONO1" s="100"/>
      <c r="ONP1" s="99"/>
      <c r="ONQ1" s="99"/>
      <c r="ONR1" s="99"/>
      <c r="ONS1" s="99"/>
      <c r="ONT1" s="100"/>
      <c r="ONU1" s="99"/>
      <c r="ONV1" s="99"/>
      <c r="ONW1" s="99"/>
      <c r="ONX1" s="99"/>
      <c r="ONY1" s="100"/>
      <c r="ONZ1" s="99"/>
      <c r="OOA1" s="99"/>
      <c r="OOB1" s="99"/>
      <c r="OOC1" s="99"/>
      <c r="OOD1" s="100"/>
      <c r="OOE1" s="99"/>
      <c r="OOF1" s="99"/>
      <c r="OOG1" s="99"/>
      <c r="OOH1" s="99"/>
      <c r="OOI1" s="100"/>
      <c r="OOJ1" s="99"/>
      <c r="OOK1" s="99"/>
      <c r="OOL1" s="99"/>
      <c r="OOM1" s="99"/>
      <c r="OON1" s="100"/>
      <c r="OOO1" s="99"/>
      <c r="OOP1" s="99"/>
      <c r="OOQ1" s="99"/>
      <c r="OOR1" s="99"/>
      <c r="OOS1" s="100"/>
      <c r="OOT1" s="99"/>
      <c r="OOU1" s="99"/>
      <c r="OOV1" s="99"/>
      <c r="OOW1" s="99"/>
      <c r="OOX1" s="100"/>
      <c r="OOY1" s="99"/>
      <c r="OOZ1" s="99"/>
      <c r="OPA1" s="99"/>
      <c r="OPB1" s="99"/>
      <c r="OPC1" s="100"/>
      <c r="OPD1" s="99"/>
      <c r="OPE1" s="99"/>
      <c r="OPF1" s="99"/>
      <c r="OPG1" s="99"/>
      <c r="OPH1" s="100"/>
      <c r="OPI1" s="99"/>
      <c r="OPJ1" s="99"/>
      <c r="OPK1" s="99"/>
      <c r="OPL1" s="99"/>
      <c r="OPM1" s="100"/>
      <c r="OPN1" s="99"/>
      <c r="OPO1" s="99"/>
      <c r="OPP1" s="99"/>
      <c r="OPQ1" s="99"/>
      <c r="OPR1" s="100"/>
      <c r="OPS1" s="99"/>
      <c r="OPT1" s="99"/>
      <c r="OPU1" s="99"/>
      <c r="OPV1" s="99"/>
      <c r="OPW1" s="100"/>
      <c r="OPX1" s="99"/>
      <c r="OPY1" s="99"/>
      <c r="OPZ1" s="99"/>
      <c r="OQA1" s="99"/>
      <c r="OQB1" s="100"/>
      <c r="OQC1" s="99"/>
      <c r="OQD1" s="99"/>
      <c r="OQE1" s="99"/>
      <c r="OQF1" s="99"/>
      <c r="OQG1" s="100"/>
      <c r="OQH1" s="99"/>
      <c r="OQI1" s="99"/>
      <c r="OQJ1" s="99"/>
      <c r="OQK1" s="99"/>
      <c r="OQL1" s="100"/>
      <c r="OQM1" s="99"/>
      <c r="OQN1" s="99"/>
      <c r="OQO1" s="99"/>
      <c r="OQP1" s="99"/>
      <c r="OQQ1" s="100"/>
      <c r="OQR1" s="99"/>
      <c r="OQS1" s="99"/>
      <c r="OQT1" s="99"/>
      <c r="OQU1" s="99"/>
      <c r="OQV1" s="100"/>
      <c r="OQW1" s="99"/>
      <c r="OQX1" s="99"/>
      <c r="OQY1" s="99"/>
      <c r="OQZ1" s="99"/>
      <c r="ORA1" s="100"/>
      <c r="ORB1" s="99"/>
      <c r="ORC1" s="99"/>
      <c r="ORD1" s="99"/>
      <c r="ORE1" s="99"/>
      <c r="ORF1" s="100"/>
      <c r="ORG1" s="99"/>
      <c r="ORH1" s="99"/>
      <c r="ORI1" s="99"/>
      <c r="ORJ1" s="99"/>
      <c r="ORK1" s="100"/>
      <c r="ORL1" s="99"/>
      <c r="ORM1" s="99"/>
      <c r="ORN1" s="99"/>
      <c r="ORO1" s="99"/>
      <c r="ORP1" s="100"/>
      <c r="ORQ1" s="99"/>
      <c r="ORR1" s="99"/>
      <c r="ORS1" s="99"/>
      <c r="ORT1" s="99"/>
      <c r="ORU1" s="100"/>
      <c r="ORV1" s="99"/>
      <c r="ORW1" s="99"/>
      <c r="ORX1" s="99"/>
      <c r="ORY1" s="99"/>
      <c r="ORZ1" s="100"/>
      <c r="OSA1" s="99"/>
      <c r="OSB1" s="99"/>
      <c r="OSC1" s="99"/>
      <c r="OSD1" s="99"/>
      <c r="OSE1" s="100"/>
      <c r="OSF1" s="99"/>
      <c r="OSG1" s="99"/>
      <c r="OSH1" s="99"/>
      <c r="OSI1" s="99"/>
      <c r="OSJ1" s="100"/>
      <c r="OSK1" s="99"/>
      <c r="OSL1" s="99"/>
      <c r="OSM1" s="99"/>
      <c r="OSN1" s="99"/>
      <c r="OSO1" s="100"/>
      <c r="OSP1" s="99"/>
      <c r="OSQ1" s="99"/>
      <c r="OSR1" s="99"/>
      <c r="OSS1" s="99"/>
      <c r="OST1" s="100"/>
      <c r="OSU1" s="99"/>
      <c r="OSV1" s="99"/>
      <c r="OSW1" s="99"/>
      <c r="OSX1" s="99"/>
      <c r="OSY1" s="100"/>
      <c r="OSZ1" s="99"/>
      <c r="OTA1" s="99"/>
      <c r="OTB1" s="99"/>
      <c r="OTC1" s="99"/>
      <c r="OTD1" s="100"/>
      <c r="OTE1" s="99"/>
      <c r="OTF1" s="99"/>
      <c r="OTG1" s="99"/>
      <c r="OTH1" s="99"/>
      <c r="OTI1" s="100"/>
      <c r="OTJ1" s="99"/>
      <c r="OTK1" s="99"/>
      <c r="OTL1" s="99"/>
      <c r="OTM1" s="99"/>
      <c r="OTN1" s="100"/>
      <c r="OTO1" s="99"/>
      <c r="OTP1" s="99"/>
      <c r="OTQ1" s="99"/>
      <c r="OTR1" s="99"/>
      <c r="OTS1" s="100"/>
      <c r="OTT1" s="99"/>
      <c r="OTU1" s="99"/>
      <c r="OTV1" s="99"/>
      <c r="OTW1" s="99"/>
      <c r="OTX1" s="100"/>
      <c r="OTY1" s="99"/>
      <c r="OTZ1" s="99"/>
      <c r="OUA1" s="99"/>
      <c r="OUB1" s="99"/>
      <c r="OUC1" s="100"/>
      <c r="OUD1" s="99"/>
      <c r="OUE1" s="99"/>
      <c r="OUF1" s="99"/>
      <c r="OUG1" s="99"/>
      <c r="OUH1" s="100"/>
      <c r="OUI1" s="99"/>
      <c r="OUJ1" s="99"/>
      <c r="OUK1" s="99"/>
      <c r="OUL1" s="99"/>
      <c r="OUM1" s="100"/>
      <c r="OUN1" s="99"/>
      <c r="OUO1" s="99"/>
      <c r="OUP1" s="99"/>
      <c r="OUQ1" s="99"/>
      <c r="OUR1" s="100"/>
      <c r="OUS1" s="99"/>
      <c r="OUT1" s="99"/>
      <c r="OUU1" s="99"/>
      <c r="OUV1" s="99"/>
      <c r="OUW1" s="100"/>
      <c r="OUX1" s="99"/>
      <c r="OUY1" s="99"/>
      <c r="OUZ1" s="99"/>
      <c r="OVA1" s="99"/>
      <c r="OVB1" s="100"/>
      <c r="OVC1" s="99"/>
      <c r="OVD1" s="99"/>
      <c r="OVE1" s="99"/>
      <c r="OVF1" s="99"/>
      <c r="OVG1" s="100"/>
      <c r="OVH1" s="99"/>
      <c r="OVI1" s="99"/>
      <c r="OVJ1" s="99"/>
      <c r="OVK1" s="99"/>
      <c r="OVL1" s="100"/>
      <c r="OVM1" s="99"/>
      <c r="OVN1" s="99"/>
      <c r="OVO1" s="99"/>
      <c r="OVP1" s="99"/>
      <c r="OVQ1" s="100"/>
      <c r="OVR1" s="99"/>
      <c r="OVS1" s="99"/>
      <c r="OVT1" s="99"/>
      <c r="OVU1" s="99"/>
      <c r="OVV1" s="100"/>
      <c r="OVW1" s="99"/>
      <c r="OVX1" s="99"/>
      <c r="OVY1" s="99"/>
      <c r="OVZ1" s="99"/>
      <c r="OWA1" s="100"/>
      <c r="OWB1" s="99"/>
      <c r="OWC1" s="99"/>
      <c r="OWD1" s="99"/>
      <c r="OWE1" s="99"/>
      <c r="OWF1" s="100"/>
      <c r="OWG1" s="99"/>
      <c r="OWH1" s="99"/>
      <c r="OWI1" s="99"/>
      <c r="OWJ1" s="99"/>
      <c r="OWK1" s="100"/>
      <c r="OWL1" s="99"/>
      <c r="OWM1" s="99"/>
      <c r="OWN1" s="99"/>
      <c r="OWO1" s="99"/>
      <c r="OWP1" s="100"/>
      <c r="OWQ1" s="99"/>
      <c r="OWR1" s="99"/>
      <c r="OWS1" s="99"/>
      <c r="OWT1" s="99"/>
      <c r="OWU1" s="100"/>
      <c r="OWV1" s="99"/>
      <c r="OWW1" s="99"/>
      <c r="OWX1" s="99"/>
      <c r="OWY1" s="99"/>
      <c r="OWZ1" s="100"/>
      <c r="OXA1" s="99"/>
      <c r="OXB1" s="99"/>
      <c r="OXC1" s="99"/>
      <c r="OXD1" s="99"/>
      <c r="OXE1" s="100"/>
      <c r="OXF1" s="99"/>
      <c r="OXG1" s="99"/>
      <c r="OXH1" s="99"/>
      <c r="OXI1" s="99"/>
      <c r="OXJ1" s="100"/>
      <c r="OXK1" s="99"/>
      <c r="OXL1" s="99"/>
      <c r="OXM1" s="99"/>
      <c r="OXN1" s="99"/>
      <c r="OXO1" s="100"/>
      <c r="OXP1" s="99"/>
      <c r="OXQ1" s="99"/>
      <c r="OXR1" s="99"/>
      <c r="OXS1" s="99"/>
      <c r="OXT1" s="100"/>
      <c r="OXU1" s="99"/>
      <c r="OXV1" s="99"/>
      <c r="OXW1" s="99"/>
      <c r="OXX1" s="99"/>
      <c r="OXY1" s="100"/>
      <c r="OXZ1" s="99"/>
      <c r="OYA1" s="99"/>
      <c r="OYB1" s="99"/>
      <c r="OYC1" s="99"/>
      <c r="OYD1" s="100"/>
      <c r="OYE1" s="99"/>
      <c r="OYF1" s="99"/>
      <c r="OYG1" s="99"/>
      <c r="OYH1" s="99"/>
      <c r="OYI1" s="100"/>
      <c r="OYJ1" s="99"/>
      <c r="OYK1" s="99"/>
      <c r="OYL1" s="99"/>
      <c r="OYM1" s="99"/>
      <c r="OYN1" s="100"/>
      <c r="OYO1" s="99"/>
      <c r="OYP1" s="99"/>
      <c r="OYQ1" s="99"/>
      <c r="OYR1" s="99"/>
      <c r="OYS1" s="100"/>
      <c r="OYT1" s="99"/>
      <c r="OYU1" s="99"/>
      <c r="OYV1" s="99"/>
      <c r="OYW1" s="99"/>
      <c r="OYX1" s="100"/>
      <c r="OYY1" s="99"/>
      <c r="OYZ1" s="99"/>
      <c r="OZA1" s="99"/>
      <c r="OZB1" s="99"/>
      <c r="OZC1" s="100"/>
      <c r="OZD1" s="99"/>
      <c r="OZE1" s="99"/>
      <c r="OZF1" s="99"/>
      <c r="OZG1" s="99"/>
      <c r="OZH1" s="100"/>
      <c r="OZI1" s="99"/>
      <c r="OZJ1" s="99"/>
      <c r="OZK1" s="99"/>
      <c r="OZL1" s="99"/>
      <c r="OZM1" s="100"/>
      <c r="OZN1" s="99"/>
      <c r="OZO1" s="99"/>
      <c r="OZP1" s="99"/>
      <c r="OZQ1" s="99"/>
      <c r="OZR1" s="100"/>
      <c r="OZS1" s="99"/>
      <c r="OZT1" s="99"/>
      <c r="OZU1" s="99"/>
      <c r="OZV1" s="99"/>
      <c r="OZW1" s="100"/>
      <c r="OZX1" s="99"/>
      <c r="OZY1" s="99"/>
      <c r="OZZ1" s="99"/>
      <c r="PAA1" s="99"/>
      <c r="PAB1" s="100"/>
      <c r="PAC1" s="99"/>
      <c r="PAD1" s="99"/>
      <c r="PAE1" s="99"/>
      <c r="PAF1" s="99"/>
      <c r="PAG1" s="100"/>
      <c r="PAH1" s="99"/>
      <c r="PAI1" s="99"/>
      <c r="PAJ1" s="99"/>
      <c r="PAK1" s="99"/>
      <c r="PAL1" s="100"/>
      <c r="PAM1" s="99"/>
      <c r="PAN1" s="99"/>
      <c r="PAO1" s="99"/>
      <c r="PAP1" s="99"/>
      <c r="PAQ1" s="100"/>
      <c r="PAR1" s="99"/>
      <c r="PAS1" s="99"/>
      <c r="PAT1" s="99"/>
      <c r="PAU1" s="99"/>
      <c r="PAV1" s="100"/>
      <c r="PAW1" s="99"/>
      <c r="PAX1" s="99"/>
      <c r="PAY1" s="99"/>
      <c r="PAZ1" s="99"/>
      <c r="PBA1" s="100"/>
      <c r="PBB1" s="99"/>
      <c r="PBC1" s="99"/>
      <c r="PBD1" s="99"/>
      <c r="PBE1" s="99"/>
      <c r="PBF1" s="100"/>
      <c r="PBG1" s="99"/>
      <c r="PBH1" s="99"/>
      <c r="PBI1" s="99"/>
      <c r="PBJ1" s="99"/>
      <c r="PBK1" s="100"/>
      <c r="PBL1" s="99"/>
      <c r="PBM1" s="99"/>
      <c r="PBN1" s="99"/>
      <c r="PBO1" s="99"/>
      <c r="PBP1" s="100"/>
      <c r="PBQ1" s="99"/>
      <c r="PBR1" s="99"/>
      <c r="PBS1" s="99"/>
      <c r="PBT1" s="99"/>
      <c r="PBU1" s="100"/>
      <c r="PBV1" s="99"/>
      <c r="PBW1" s="99"/>
      <c r="PBX1" s="99"/>
      <c r="PBY1" s="99"/>
      <c r="PBZ1" s="100"/>
      <c r="PCA1" s="99"/>
      <c r="PCB1" s="99"/>
      <c r="PCC1" s="99"/>
      <c r="PCD1" s="99"/>
      <c r="PCE1" s="100"/>
      <c r="PCF1" s="99"/>
      <c r="PCG1" s="99"/>
      <c r="PCH1" s="99"/>
      <c r="PCI1" s="99"/>
      <c r="PCJ1" s="100"/>
      <c r="PCK1" s="99"/>
      <c r="PCL1" s="99"/>
      <c r="PCM1" s="99"/>
      <c r="PCN1" s="99"/>
      <c r="PCO1" s="100"/>
      <c r="PCP1" s="99"/>
      <c r="PCQ1" s="99"/>
      <c r="PCR1" s="99"/>
      <c r="PCS1" s="99"/>
      <c r="PCT1" s="100"/>
      <c r="PCU1" s="99"/>
      <c r="PCV1" s="99"/>
      <c r="PCW1" s="99"/>
      <c r="PCX1" s="99"/>
      <c r="PCY1" s="100"/>
      <c r="PCZ1" s="99"/>
      <c r="PDA1" s="99"/>
      <c r="PDB1" s="99"/>
      <c r="PDC1" s="99"/>
      <c r="PDD1" s="100"/>
      <c r="PDE1" s="99"/>
      <c r="PDF1" s="99"/>
      <c r="PDG1" s="99"/>
      <c r="PDH1" s="99"/>
      <c r="PDI1" s="100"/>
      <c r="PDJ1" s="99"/>
      <c r="PDK1" s="99"/>
      <c r="PDL1" s="99"/>
      <c r="PDM1" s="99"/>
      <c r="PDN1" s="100"/>
      <c r="PDO1" s="99"/>
      <c r="PDP1" s="99"/>
      <c r="PDQ1" s="99"/>
      <c r="PDR1" s="99"/>
      <c r="PDS1" s="100"/>
      <c r="PDT1" s="99"/>
      <c r="PDU1" s="99"/>
      <c r="PDV1" s="99"/>
      <c r="PDW1" s="99"/>
      <c r="PDX1" s="100"/>
      <c r="PDY1" s="99"/>
      <c r="PDZ1" s="99"/>
      <c r="PEA1" s="99"/>
      <c r="PEB1" s="99"/>
      <c r="PEC1" s="100"/>
      <c r="PED1" s="99"/>
      <c r="PEE1" s="99"/>
      <c r="PEF1" s="99"/>
      <c r="PEG1" s="99"/>
      <c r="PEH1" s="100"/>
      <c r="PEI1" s="99"/>
      <c r="PEJ1" s="99"/>
      <c r="PEK1" s="99"/>
      <c r="PEL1" s="99"/>
      <c r="PEM1" s="100"/>
      <c r="PEN1" s="99"/>
      <c r="PEO1" s="99"/>
      <c r="PEP1" s="99"/>
      <c r="PEQ1" s="99"/>
      <c r="PER1" s="100"/>
      <c r="PES1" s="99"/>
      <c r="PET1" s="99"/>
      <c r="PEU1" s="99"/>
      <c r="PEV1" s="99"/>
      <c r="PEW1" s="100"/>
      <c r="PEX1" s="99"/>
      <c r="PEY1" s="99"/>
      <c r="PEZ1" s="99"/>
      <c r="PFA1" s="99"/>
      <c r="PFB1" s="100"/>
      <c r="PFC1" s="99"/>
      <c r="PFD1" s="99"/>
      <c r="PFE1" s="99"/>
      <c r="PFF1" s="99"/>
      <c r="PFG1" s="100"/>
      <c r="PFH1" s="99"/>
      <c r="PFI1" s="99"/>
      <c r="PFJ1" s="99"/>
      <c r="PFK1" s="99"/>
      <c r="PFL1" s="100"/>
      <c r="PFM1" s="99"/>
      <c r="PFN1" s="99"/>
      <c r="PFO1" s="99"/>
      <c r="PFP1" s="99"/>
      <c r="PFQ1" s="100"/>
      <c r="PFR1" s="99"/>
      <c r="PFS1" s="99"/>
      <c r="PFT1" s="99"/>
      <c r="PFU1" s="99"/>
      <c r="PFV1" s="100"/>
      <c r="PFW1" s="99"/>
      <c r="PFX1" s="99"/>
      <c r="PFY1" s="99"/>
      <c r="PFZ1" s="99"/>
      <c r="PGA1" s="100"/>
      <c r="PGB1" s="99"/>
      <c r="PGC1" s="99"/>
      <c r="PGD1" s="99"/>
      <c r="PGE1" s="99"/>
      <c r="PGF1" s="100"/>
      <c r="PGG1" s="99"/>
      <c r="PGH1" s="99"/>
      <c r="PGI1" s="99"/>
      <c r="PGJ1" s="99"/>
      <c r="PGK1" s="100"/>
      <c r="PGL1" s="99"/>
      <c r="PGM1" s="99"/>
      <c r="PGN1" s="99"/>
      <c r="PGO1" s="99"/>
      <c r="PGP1" s="100"/>
      <c r="PGQ1" s="99"/>
      <c r="PGR1" s="99"/>
      <c r="PGS1" s="99"/>
      <c r="PGT1" s="99"/>
      <c r="PGU1" s="100"/>
      <c r="PGV1" s="99"/>
      <c r="PGW1" s="99"/>
      <c r="PGX1" s="99"/>
      <c r="PGY1" s="99"/>
      <c r="PGZ1" s="100"/>
      <c r="PHA1" s="99"/>
      <c r="PHB1" s="99"/>
      <c r="PHC1" s="99"/>
      <c r="PHD1" s="99"/>
      <c r="PHE1" s="100"/>
      <c r="PHF1" s="99"/>
      <c r="PHG1" s="99"/>
      <c r="PHH1" s="99"/>
      <c r="PHI1" s="99"/>
      <c r="PHJ1" s="100"/>
      <c r="PHK1" s="99"/>
      <c r="PHL1" s="99"/>
      <c r="PHM1" s="99"/>
      <c r="PHN1" s="99"/>
      <c r="PHO1" s="100"/>
      <c r="PHP1" s="99"/>
      <c r="PHQ1" s="99"/>
      <c r="PHR1" s="99"/>
      <c r="PHS1" s="99"/>
      <c r="PHT1" s="100"/>
      <c r="PHU1" s="99"/>
      <c r="PHV1" s="99"/>
      <c r="PHW1" s="99"/>
      <c r="PHX1" s="99"/>
      <c r="PHY1" s="100"/>
      <c r="PHZ1" s="99"/>
      <c r="PIA1" s="99"/>
      <c r="PIB1" s="99"/>
      <c r="PIC1" s="99"/>
      <c r="PID1" s="100"/>
      <c r="PIE1" s="99"/>
      <c r="PIF1" s="99"/>
      <c r="PIG1" s="99"/>
      <c r="PIH1" s="99"/>
      <c r="PII1" s="100"/>
      <c r="PIJ1" s="99"/>
      <c r="PIK1" s="99"/>
      <c r="PIL1" s="99"/>
      <c r="PIM1" s="99"/>
      <c r="PIN1" s="100"/>
      <c r="PIO1" s="99"/>
      <c r="PIP1" s="99"/>
      <c r="PIQ1" s="99"/>
      <c r="PIR1" s="99"/>
      <c r="PIS1" s="100"/>
      <c r="PIT1" s="99"/>
      <c r="PIU1" s="99"/>
      <c r="PIV1" s="99"/>
      <c r="PIW1" s="99"/>
      <c r="PIX1" s="100"/>
      <c r="PIY1" s="99"/>
      <c r="PIZ1" s="99"/>
      <c r="PJA1" s="99"/>
      <c r="PJB1" s="99"/>
      <c r="PJC1" s="100"/>
      <c r="PJD1" s="99"/>
      <c r="PJE1" s="99"/>
      <c r="PJF1" s="99"/>
      <c r="PJG1" s="99"/>
      <c r="PJH1" s="100"/>
      <c r="PJI1" s="99"/>
      <c r="PJJ1" s="99"/>
      <c r="PJK1" s="99"/>
      <c r="PJL1" s="99"/>
      <c r="PJM1" s="100"/>
      <c r="PJN1" s="99"/>
      <c r="PJO1" s="99"/>
      <c r="PJP1" s="99"/>
      <c r="PJQ1" s="99"/>
      <c r="PJR1" s="100"/>
      <c r="PJS1" s="99"/>
      <c r="PJT1" s="99"/>
      <c r="PJU1" s="99"/>
      <c r="PJV1" s="99"/>
      <c r="PJW1" s="100"/>
      <c r="PJX1" s="99"/>
      <c r="PJY1" s="99"/>
      <c r="PJZ1" s="99"/>
      <c r="PKA1" s="99"/>
      <c r="PKB1" s="100"/>
      <c r="PKC1" s="99"/>
      <c r="PKD1" s="99"/>
      <c r="PKE1" s="99"/>
      <c r="PKF1" s="99"/>
      <c r="PKG1" s="100"/>
      <c r="PKH1" s="99"/>
      <c r="PKI1" s="99"/>
      <c r="PKJ1" s="99"/>
      <c r="PKK1" s="99"/>
      <c r="PKL1" s="100"/>
      <c r="PKM1" s="99"/>
      <c r="PKN1" s="99"/>
      <c r="PKO1" s="99"/>
      <c r="PKP1" s="99"/>
      <c r="PKQ1" s="100"/>
      <c r="PKR1" s="99"/>
      <c r="PKS1" s="99"/>
      <c r="PKT1" s="99"/>
      <c r="PKU1" s="99"/>
      <c r="PKV1" s="100"/>
      <c r="PKW1" s="99"/>
      <c r="PKX1" s="99"/>
      <c r="PKY1" s="99"/>
      <c r="PKZ1" s="99"/>
      <c r="PLA1" s="100"/>
      <c r="PLB1" s="99"/>
      <c r="PLC1" s="99"/>
      <c r="PLD1" s="99"/>
      <c r="PLE1" s="99"/>
      <c r="PLF1" s="100"/>
      <c r="PLG1" s="99"/>
      <c r="PLH1" s="99"/>
      <c r="PLI1" s="99"/>
      <c r="PLJ1" s="99"/>
      <c r="PLK1" s="100"/>
      <c r="PLL1" s="99"/>
      <c r="PLM1" s="99"/>
      <c r="PLN1" s="99"/>
      <c r="PLO1" s="99"/>
      <c r="PLP1" s="100"/>
      <c r="PLQ1" s="99"/>
      <c r="PLR1" s="99"/>
      <c r="PLS1" s="99"/>
      <c r="PLT1" s="99"/>
      <c r="PLU1" s="100"/>
      <c r="PLV1" s="99"/>
      <c r="PLW1" s="99"/>
      <c r="PLX1" s="99"/>
      <c r="PLY1" s="99"/>
      <c r="PLZ1" s="100"/>
      <c r="PMA1" s="99"/>
      <c r="PMB1" s="99"/>
      <c r="PMC1" s="99"/>
      <c r="PMD1" s="99"/>
      <c r="PME1" s="100"/>
      <c r="PMF1" s="99"/>
      <c r="PMG1" s="99"/>
      <c r="PMH1" s="99"/>
      <c r="PMI1" s="99"/>
      <c r="PMJ1" s="100"/>
      <c r="PMK1" s="99"/>
      <c r="PML1" s="99"/>
      <c r="PMM1" s="99"/>
      <c r="PMN1" s="99"/>
      <c r="PMO1" s="100"/>
      <c r="PMP1" s="99"/>
      <c r="PMQ1" s="99"/>
      <c r="PMR1" s="99"/>
      <c r="PMS1" s="99"/>
      <c r="PMT1" s="100"/>
      <c r="PMU1" s="99"/>
      <c r="PMV1" s="99"/>
      <c r="PMW1" s="99"/>
      <c r="PMX1" s="99"/>
      <c r="PMY1" s="100"/>
      <c r="PMZ1" s="99"/>
      <c r="PNA1" s="99"/>
      <c r="PNB1" s="99"/>
      <c r="PNC1" s="99"/>
      <c r="PND1" s="100"/>
      <c r="PNE1" s="99"/>
      <c r="PNF1" s="99"/>
      <c r="PNG1" s="99"/>
      <c r="PNH1" s="99"/>
      <c r="PNI1" s="100"/>
      <c r="PNJ1" s="99"/>
      <c r="PNK1" s="99"/>
      <c r="PNL1" s="99"/>
      <c r="PNM1" s="99"/>
      <c r="PNN1" s="100"/>
      <c r="PNO1" s="99"/>
      <c r="PNP1" s="99"/>
      <c r="PNQ1" s="99"/>
      <c r="PNR1" s="99"/>
      <c r="PNS1" s="100"/>
      <c r="PNT1" s="99"/>
      <c r="PNU1" s="99"/>
      <c r="PNV1" s="99"/>
      <c r="PNW1" s="99"/>
      <c r="PNX1" s="100"/>
      <c r="PNY1" s="99"/>
      <c r="PNZ1" s="99"/>
      <c r="POA1" s="99"/>
      <c r="POB1" s="99"/>
      <c r="POC1" s="100"/>
      <c r="POD1" s="99"/>
      <c r="POE1" s="99"/>
      <c r="POF1" s="99"/>
      <c r="POG1" s="99"/>
      <c r="POH1" s="100"/>
      <c r="POI1" s="99"/>
      <c r="POJ1" s="99"/>
      <c r="POK1" s="99"/>
      <c r="POL1" s="99"/>
      <c r="POM1" s="100"/>
      <c r="PON1" s="99"/>
      <c r="POO1" s="99"/>
      <c r="POP1" s="99"/>
      <c r="POQ1" s="99"/>
      <c r="POR1" s="100"/>
      <c r="POS1" s="99"/>
      <c r="POT1" s="99"/>
      <c r="POU1" s="99"/>
      <c r="POV1" s="99"/>
      <c r="POW1" s="100"/>
      <c r="POX1" s="99"/>
      <c r="POY1" s="99"/>
      <c r="POZ1" s="99"/>
      <c r="PPA1" s="99"/>
      <c r="PPB1" s="100"/>
      <c r="PPC1" s="99"/>
      <c r="PPD1" s="99"/>
      <c r="PPE1" s="99"/>
      <c r="PPF1" s="99"/>
      <c r="PPG1" s="100"/>
      <c r="PPH1" s="99"/>
      <c r="PPI1" s="99"/>
      <c r="PPJ1" s="99"/>
      <c r="PPK1" s="99"/>
      <c r="PPL1" s="100"/>
      <c r="PPM1" s="99"/>
      <c r="PPN1" s="99"/>
      <c r="PPO1" s="99"/>
      <c r="PPP1" s="99"/>
      <c r="PPQ1" s="100"/>
      <c r="PPR1" s="99"/>
      <c r="PPS1" s="99"/>
      <c r="PPT1" s="99"/>
      <c r="PPU1" s="99"/>
      <c r="PPV1" s="100"/>
      <c r="PPW1" s="99"/>
      <c r="PPX1" s="99"/>
      <c r="PPY1" s="99"/>
      <c r="PPZ1" s="99"/>
      <c r="PQA1" s="100"/>
      <c r="PQB1" s="99"/>
      <c r="PQC1" s="99"/>
      <c r="PQD1" s="99"/>
      <c r="PQE1" s="99"/>
      <c r="PQF1" s="100"/>
      <c r="PQG1" s="99"/>
      <c r="PQH1" s="99"/>
      <c r="PQI1" s="99"/>
      <c r="PQJ1" s="99"/>
      <c r="PQK1" s="100"/>
      <c r="PQL1" s="99"/>
      <c r="PQM1" s="99"/>
      <c r="PQN1" s="99"/>
      <c r="PQO1" s="99"/>
      <c r="PQP1" s="100"/>
      <c r="PQQ1" s="99"/>
      <c r="PQR1" s="99"/>
      <c r="PQS1" s="99"/>
      <c r="PQT1" s="99"/>
      <c r="PQU1" s="100"/>
      <c r="PQV1" s="99"/>
      <c r="PQW1" s="99"/>
      <c r="PQX1" s="99"/>
      <c r="PQY1" s="99"/>
      <c r="PQZ1" s="100"/>
      <c r="PRA1" s="99"/>
      <c r="PRB1" s="99"/>
      <c r="PRC1" s="99"/>
      <c r="PRD1" s="99"/>
      <c r="PRE1" s="100"/>
      <c r="PRF1" s="99"/>
      <c r="PRG1" s="99"/>
      <c r="PRH1" s="99"/>
      <c r="PRI1" s="99"/>
      <c r="PRJ1" s="100"/>
      <c r="PRK1" s="99"/>
      <c r="PRL1" s="99"/>
      <c r="PRM1" s="99"/>
      <c r="PRN1" s="99"/>
      <c r="PRO1" s="100"/>
      <c r="PRP1" s="99"/>
      <c r="PRQ1" s="99"/>
      <c r="PRR1" s="99"/>
      <c r="PRS1" s="99"/>
      <c r="PRT1" s="100"/>
      <c r="PRU1" s="99"/>
      <c r="PRV1" s="99"/>
      <c r="PRW1" s="99"/>
      <c r="PRX1" s="99"/>
      <c r="PRY1" s="100"/>
      <c r="PRZ1" s="99"/>
      <c r="PSA1" s="99"/>
      <c r="PSB1" s="99"/>
      <c r="PSC1" s="99"/>
      <c r="PSD1" s="100"/>
      <c r="PSE1" s="99"/>
      <c r="PSF1" s="99"/>
      <c r="PSG1" s="99"/>
      <c r="PSH1" s="99"/>
      <c r="PSI1" s="100"/>
      <c r="PSJ1" s="99"/>
      <c r="PSK1" s="99"/>
      <c r="PSL1" s="99"/>
      <c r="PSM1" s="99"/>
      <c r="PSN1" s="100"/>
      <c r="PSO1" s="99"/>
      <c r="PSP1" s="99"/>
      <c r="PSQ1" s="99"/>
      <c r="PSR1" s="99"/>
      <c r="PSS1" s="100"/>
      <c r="PST1" s="99"/>
      <c r="PSU1" s="99"/>
      <c r="PSV1" s="99"/>
      <c r="PSW1" s="99"/>
      <c r="PSX1" s="100"/>
      <c r="PSY1" s="99"/>
      <c r="PSZ1" s="99"/>
      <c r="PTA1" s="99"/>
      <c r="PTB1" s="99"/>
      <c r="PTC1" s="100"/>
      <c r="PTD1" s="99"/>
      <c r="PTE1" s="99"/>
      <c r="PTF1" s="99"/>
      <c r="PTG1" s="99"/>
      <c r="PTH1" s="100"/>
      <c r="PTI1" s="99"/>
      <c r="PTJ1" s="99"/>
      <c r="PTK1" s="99"/>
      <c r="PTL1" s="99"/>
      <c r="PTM1" s="100"/>
      <c r="PTN1" s="99"/>
      <c r="PTO1" s="99"/>
      <c r="PTP1" s="99"/>
      <c r="PTQ1" s="99"/>
      <c r="PTR1" s="100"/>
      <c r="PTS1" s="99"/>
      <c r="PTT1" s="99"/>
      <c r="PTU1" s="99"/>
      <c r="PTV1" s="99"/>
      <c r="PTW1" s="100"/>
      <c r="PTX1" s="99"/>
      <c r="PTY1" s="99"/>
      <c r="PTZ1" s="99"/>
      <c r="PUA1" s="99"/>
      <c r="PUB1" s="100"/>
      <c r="PUC1" s="99"/>
      <c r="PUD1" s="99"/>
      <c r="PUE1" s="99"/>
      <c r="PUF1" s="99"/>
      <c r="PUG1" s="100"/>
      <c r="PUH1" s="99"/>
      <c r="PUI1" s="99"/>
      <c r="PUJ1" s="99"/>
      <c r="PUK1" s="99"/>
      <c r="PUL1" s="100"/>
      <c r="PUM1" s="99"/>
      <c r="PUN1" s="99"/>
      <c r="PUO1" s="99"/>
      <c r="PUP1" s="99"/>
      <c r="PUQ1" s="100"/>
      <c r="PUR1" s="99"/>
      <c r="PUS1" s="99"/>
      <c r="PUT1" s="99"/>
      <c r="PUU1" s="99"/>
      <c r="PUV1" s="100"/>
      <c r="PUW1" s="99"/>
      <c r="PUX1" s="99"/>
      <c r="PUY1" s="99"/>
      <c r="PUZ1" s="99"/>
      <c r="PVA1" s="100"/>
      <c r="PVB1" s="99"/>
      <c r="PVC1" s="99"/>
      <c r="PVD1" s="99"/>
      <c r="PVE1" s="99"/>
      <c r="PVF1" s="100"/>
      <c r="PVG1" s="99"/>
      <c r="PVH1" s="99"/>
      <c r="PVI1" s="99"/>
      <c r="PVJ1" s="99"/>
      <c r="PVK1" s="100"/>
      <c r="PVL1" s="99"/>
      <c r="PVM1" s="99"/>
      <c r="PVN1" s="99"/>
      <c r="PVO1" s="99"/>
      <c r="PVP1" s="100"/>
      <c r="PVQ1" s="99"/>
      <c r="PVR1" s="99"/>
      <c r="PVS1" s="99"/>
      <c r="PVT1" s="99"/>
      <c r="PVU1" s="100"/>
      <c r="PVV1" s="99"/>
      <c r="PVW1" s="99"/>
      <c r="PVX1" s="99"/>
      <c r="PVY1" s="99"/>
      <c r="PVZ1" s="100"/>
      <c r="PWA1" s="99"/>
      <c r="PWB1" s="99"/>
      <c r="PWC1" s="99"/>
      <c r="PWD1" s="99"/>
      <c r="PWE1" s="100"/>
      <c r="PWF1" s="99"/>
      <c r="PWG1" s="99"/>
      <c r="PWH1" s="99"/>
      <c r="PWI1" s="99"/>
      <c r="PWJ1" s="100"/>
      <c r="PWK1" s="99"/>
      <c r="PWL1" s="99"/>
      <c r="PWM1" s="99"/>
      <c r="PWN1" s="99"/>
      <c r="PWO1" s="100"/>
      <c r="PWP1" s="99"/>
      <c r="PWQ1" s="99"/>
      <c r="PWR1" s="99"/>
      <c r="PWS1" s="99"/>
      <c r="PWT1" s="100"/>
      <c r="PWU1" s="99"/>
      <c r="PWV1" s="99"/>
      <c r="PWW1" s="99"/>
      <c r="PWX1" s="99"/>
      <c r="PWY1" s="100"/>
      <c r="PWZ1" s="99"/>
      <c r="PXA1" s="99"/>
      <c r="PXB1" s="99"/>
      <c r="PXC1" s="99"/>
      <c r="PXD1" s="100"/>
      <c r="PXE1" s="99"/>
      <c r="PXF1" s="99"/>
      <c r="PXG1" s="99"/>
      <c r="PXH1" s="99"/>
      <c r="PXI1" s="100"/>
      <c r="PXJ1" s="99"/>
      <c r="PXK1" s="99"/>
      <c r="PXL1" s="99"/>
      <c r="PXM1" s="99"/>
      <c r="PXN1" s="100"/>
      <c r="PXO1" s="99"/>
      <c r="PXP1" s="99"/>
      <c r="PXQ1" s="99"/>
      <c r="PXR1" s="99"/>
      <c r="PXS1" s="100"/>
      <c r="PXT1" s="99"/>
      <c r="PXU1" s="99"/>
      <c r="PXV1" s="99"/>
      <c r="PXW1" s="99"/>
      <c r="PXX1" s="100"/>
      <c r="PXY1" s="99"/>
      <c r="PXZ1" s="99"/>
      <c r="PYA1" s="99"/>
      <c r="PYB1" s="99"/>
      <c r="PYC1" s="100"/>
      <c r="PYD1" s="99"/>
      <c r="PYE1" s="99"/>
      <c r="PYF1" s="99"/>
      <c r="PYG1" s="99"/>
      <c r="PYH1" s="100"/>
      <c r="PYI1" s="99"/>
      <c r="PYJ1" s="99"/>
      <c r="PYK1" s="99"/>
      <c r="PYL1" s="99"/>
      <c r="PYM1" s="100"/>
      <c r="PYN1" s="99"/>
      <c r="PYO1" s="99"/>
      <c r="PYP1" s="99"/>
      <c r="PYQ1" s="99"/>
      <c r="PYR1" s="100"/>
      <c r="PYS1" s="99"/>
      <c r="PYT1" s="99"/>
      <c r="PYU1" s="99"/>
      <c r="PYV1" s="99"/>
      <c r="PYW1" s="100"/>
      <c r="PYX1" s="99"/>
      <c r="PYY1" s="99"/>
      <c r="PYZ1" s="99"/>
      <c r="PZA1" s="99"/>
      <c r="PZB1" s="100"/>
      <c r="PZC1" s="99"/>
      <c r="PZD1" s="99"/>
      <c r="PZE1" s="99"/>
      <c r="PZF1" s="99"/>
      <c r="PZG1" s="100"/>
      <c r="PZH1" s="99"/>
      <c r="PZI1" s="99"/>
      <c r="PZJ1" s="99"/>
      <c r="PZK1" s="99"/>
      <c r="PZL1" s="100"/>
      <c r="PZM1" s="99"/>
      <c r="PZN1" s="99"/>
      <c r="PZO1" s="99"/>
      <c r="PZP1" s="99"/>
      <c r="PZQ1" s="100"/>
      <c r="PZR1" s="99"/>
      <c r="PZS1" s="99"/>
      <c r="PZT1" s="99"/>
      <c r="PZU1" s="99"/>
      <c r="PZV1" s="100"/>
      <c r="PZW1" s="99"/>
      <c r="PZX1" s="99"/>
      <c r="PZY1" s="99"/>
      <c r="PZZ1" s="99"/>
      <c r="QAA1" s="100"/>
      <c r="QAB1" s="99"/>
      <c r="QAC1" s="99"/>
      <c r="QAD1" s="99"/>
      <c r="QAE1" s="99"/>
      <c r="QAF1" s="100"/>
      <c r="QAG1" s="99"/>
      <c r="QAH1" s="99"/>
      <c r="QAI1" s="99"/>
      <c r="QAJ1" s="99"/>
      <c r="QAK1" s="100"/>
      <c r="QAL1" s="99"/>
      <c r="QAM1" s="99"/>
      <c r="QAN1" s="99"/>
      <c r="QAO1" s="99"/>
      <c r="QAP1" s="100"/>
      <c r="QAQ1" s="99"/>
      <c r="QAR1" s="99"/>
      <c r="QAS1" s="99"/>
      <c r="QAT1" s="99"/>
      <c r="QAU1" s="100"/>
      <c r="QAV1" s="99"/>
      <c r="QAW1" s="99"/>
      <c r="QAX1" s="99"/>
      <c r="QAY1" s="99"/>
      <c r="QAZ1" s="100"/>
      <c r="QBA1" s="99"/>
      <c r="QBB1" s="99"/>
      <c r="QBC1" s="99"/>
      <c r="QBD1" s="99"/>
      <c r="QBE1" s="100"/>
      <c r="QBF1" s="99"/>
      <c r="QBG1" s="99"/>
      <c r="QBH1" s="99"/>
      <c r="QBI1" s="99"/>
      <c r="QBJ1" s="100"/>
      <c r="QBK1" s="99"/>
      <c r="QBL1" s="99"/>
      <c r="QBM1" s="99"/>
      <c r="QBN1" s="99"/>
      <c r="QBO1" s="100"/>
      <c r="QBP1" s="99"/>
      <c r="QBQ1" s="99"/>
      <c r="QBR1" s="99"/>
      <c r="QBS1" s="99"/>
      <c r="QBT1" s="100"/>
      <c r="QBU1" s="99"/>
      <c r="QBV1" s="99"/>
      <c r="QBW1" s="99"/>
      <c r="QBX1" s="99"/>
      <c r="QBY1" s="100"/>
      <c r="QBZ1" s="99"/>
      <c r="QCA1" s="99"/>
      <c r="QCB1" s="99"/>
      <c r="QCC1" s="99"/>
      <c r="QCD1" s="100"/>
      <c r="QCE1" s="99"/>
      <c r="QCF1" s="99"/>
      <c r="QCG1" s="99"/>
      <c r="QCH1" s="99"/>
      <c r="QCI1" s="100"/>
      <c r="QCJ1" s="99"/>
      <c r="QCK1" s="99"/>
      <c r="QCL1" s="99"/>
      <c r="QCM1" s="99"/>
      <c r="QCN1" s="100"/>
      <c r="QCO1" s="99"/>
      <c r="QCP1" s="99"/>
      <c r="QCQ1" s="99"/>
      <c r="QCR1" s="99"/>
      <c r="QCS1" s="100"/>
      <c r="QCT1" s="99"/>
      <c r="QCU1" s="99"/>
      <c r="QCV1" s="99"/>
      <c r="QCW1" s="99"/>
      <c r="QCX1" s="100"/>
      <c r="QCY1" s="99"/>
      <c r="QCZ1" s="99"/>
      <c r="QDA1" s="99"/>
      <c r="QDB1" s="99"/>
      <c r="QDC1" s="100"/>
      <c r="QDD1" s="99"/>
      <c r="QDE1" s="99"/>
      <c r="QDF1" s="99"/>
      <c r="QDG1" s="99"/>
      <c r="QDH1" s="100"/>
      <c r="QDI1" s="99"/>
      <c r="QDJ1" s="99"/>
      <c r="QDK1" s="99"/>
      <c r="QDL1" s="99"/>
      <c r="QDM1" s="100"/>
      <c r="QDN1" s="99"/>
      <c r="QDO1" s="99"/>
      <c r="QDP1" s="99"/>
      <c r="QDQ1" s="99"/>
      <c r="QDR1" s="100"/>
      <c r="QDS1" s="99"/>
      <c r="QDT1" s="99"/>
      <c r="QDU1" s="99"/>
      <c r="QDV1" s="99"/>
      <c r="QDW1" s="100"/>
      <c r="QDX1" s="99"/>
      <c r="QDY1" s="99"/>
      <c r="QDZ1" s="99"/>
      <c r="QEA1" s="99"/>
      <c r="QEB1" s="100"/>
      <c r="QEC1" s="99"/>
      <c r="QED1" s="99"/>
      <c r="QEE1" s="99"/>
      <c r="QEF1" s="99"/>
      <c r="QEG1" s="100"/>
      <c r="QEH1" s="99"/>
      <c r="QEI1" s="99"/>
      <c r="QEJ1" s="99"/>
      <c r="QEK1" s="99"/>
      <c r="QEL1" s="100"/>
      <c r="QEM1" s="99"/>
      <c r="QEN1" s="99"/>
      <c r="QEO1" s="99"/>
      <c r="QEP1" s="99"/>
      <c r="QEQ1" s="100"/>
      <c r="QER1" s="99"/>
      <c r="QES1" s="99"/>
      <c r="QET1" s="99"/>
      <c r="QEU1" s="99"/>
      <c r="QEV1" s="100"/>
      <c r="QEW1" s="99"/>
      <c r="QEX1" s="99"/>
      <c r="QEY1" s="99"/>
      <c r="QEZ1" s="99"/>
      <c r="QFA1" s="100"/>
      <c r="QFB1" s="99"/>
      <c r="QFC1" s="99"/>
      <c r="QFD1" s="99"/>
      <c r="QFE1" s="99"/>
      <c r="QFF1" s="100"/>
      <c r="QFG1" s="99"/>
      <c r="QFH1" s="99"/>
      <c r="QFI1" s="99"/>
      <c r="QFJ1" s="99"/>
      <c r="QFK1" s="100"/>
      <c r="QFL1" s="99"/>
      <c r="QFM1" s="99"/>
      <c r="QFN1" s="99"/>
      <c r="QFO1" s="99"/>
      <c r="QFP1" s="100"/>
      <c r="QFQ1" s="99"/>
      <c r="QFR1" s="99"/>
      <c r="QFS1" s="99"/>
      <c r="QFT1" s="99"/>
      <c r="QFU1" s="100"/>
      <c r="QFV1" s="99"/>
      <c r="QFW1" s="99"/>
      <c r="QFX1" s="99"/>
      <c r="QFY1" s="99"/>
      <c r="QFZ1" s="100"/>
      <c r="QGA1" s="99"/>
      <c r="QGB1" s="99"/>
      <c r="QGC1" s="99"/>
      <c r="QGD1" s="99"/>
      <c r="QGE1" s="100"/>
      <c r="QGF1" s="99"/>
      <c r="QGG1" s="99"/>
      <c r="QGH1" s="99"/>
      <c r="QGI1" s="99"/>
      <c r="QGJ1" s="100"/>
      <c r="QGK1" s="99"/>
      <c r="QGL1" s="99"/>
      <c r="QGM1" s="99"/>
      <c r="QGN1" s="99"/>
      <c r="QGO1" s="100"/>
      <c r="QGP1" s="99"/>
      <c r="QGQ1" s="99"/>
      <c r="QGR1" s="99"/>
      <c r="QGS1" s="99"/>
      <c r="QGT1" s="100"/>
      <c r="QGU1" s="99"/>
      <c r="QGV1" s="99"/>
      <c r="QGW1" s="99"/>
      <c r="QGX1" s="99"/>
      <c r="QGY1" s="100"/>
      <c r="QGZ1" s="99"/>
      <c r="QHA1" s="99"/>
      <c r="QHB1" s="99"/>
      <c r="QHC1" s="99"/>
      <c r="QHD1" s="100"/>
      <c r="QHE1" s="99"/>
      <c r="QHF1" s="99"/>
      <c r="QHG1" s="99"/>
      <c r="QHH1" s="99"/>
      <c r="QHI1" s="100"/>
      <c r="QHJ1" s="99"/>
      <c r="QHK1" s="99"/>
      <c r="QHL1" s="99"/>
      <c r="QHM1" s="99"/>
      <c r="QHN1" s="100"/>
      <c r="QHO1" s="99"/>
      <c r="QHP1" s="99"/>
      <c r="QHQ1" s="99"/>
      <c r="QHR1" s="99"/>
      <c r="QHS1" s="100"/>
      <c r="QHT1" s="99"/>
      <c r="QHU1" s="99"/>
      <c r="QHV1" s="99"/>
      <c r="QHW1" s="99"/>
      <c r="QHX1" s="100"/>
      <c r="QHY1" s="99"/>
      <c r="QHZ1" s="99"/>
      <c r="QIA1" s="99"/>
      <c r="QIB1" s="99"/>
      <c r="QIC1" s="100"/>
      <c r="QID1" s="99"/>
      <c r="QIE1" s="99"/>
      <c r="QIF1" s="99"/>
      <c r="QIG1" s="99"/>
      <c r="QIH1" s="100"/>
      <c r="QII1" s="99"/>
      <c r="QIJ1" s="99"/>
      <c r="QIK1" s="99"/>
      <c r="QIL1" s="99"/>
      <c r="QIM1" s="100"/>
      <c r="QIN1" s="99"/>
      <c r="QIO1" s="99"/>
      <c r="QIP1" s="99"/>
      <c r="QIQ1" s="99"/>
      <c r="QIR1" s="100"/>
      <c r="QIS1" s="99"/>
      <c r="QIT1" s="99"/>
      <c r="QIU1" s="99"/>
      <c r="QIV1" s="99"/>
      <c r="QIW1" s="100"/>
      <c r="QIX1" s="99"/>
      <c r="QIY1" s="99"/>
      <c r="QIZ1" s="99"/>
      <c r="QJA1" s="99"/>
      <c r="QJB1" s="100"/>
      <c r="QJC1" s="99"/>
      <c r="QJD1" s="99"/>
      <c r="QJE1" s="99"/>
      <c r="QJF1" s="99"/>
      <c r="QJG1" s="100"/>
      <c r="QJH1" s="99"/>
      <c r="QJI1" s="99"/>
      <c r="QJJ1" s="99"/>
      <c r="QJK1" s="99"/>
      <c r="QJL1" s="100"/>
      <c r="QJM1" s="99"/>
      <c r="QJN1" s="99"/>
      <c r="QJO1" s="99"/>
      <c r="QJP1" s="99"/>
      <c r="QJQ1" s="100"/>
      <c r="QJR1" s="99"/>
      <c r="QJS1" s="99"/>
      <c r="QJT1" s="99"/>
      <c r="QJU1" s="99"/>
      <c r="QJV1" s="100"/>
      <c r="QJW1" s="99"/>
      <c r="QJX1" s="99"/>
      <c r="QJY1" s="99"/>
      <c r="QJZ1" s="99"/>
      <c r="QKA1" s="100"/>
      <c r="QKB1" s="99"/>
      <c r="QKC1" s="99"/>
      <c r="QKD1" s="99"/>
      <c r="QKE1" s="99"/>
      <c r="QKF1" s="100"/>
      <c r="QKG1" s="99"/>
      <c r="QKH1" s="99"/>
      <c r="QKI1" s="99"/>
      <c r="QKJ1" s="99"/>
      <c r="QKK1" s="100"/>
      <c r="QKL1" s="99"/>
      <c r="QKM1" s="99"/>
      <c r="QKN1" s="99"/>
      <c r="QKO1" s="99"/>
      <c r="QKP1" s="100"/>
      <c r="QKQ1" s="99"/>
      <c r="QKR1" s="99"/>
      <c r="QKS1" s="99"/>
      <c r="QKT1" s="99"/>
      <c r="QKU1" s="100"/>
      <c r="QKV1" s="99"/>
      <c r="QKW1" s="99"/>
      <c r="QKX1" s="99"/>
      <c r="QKY1" s="99"/>
      <c r="QKZ1" s="100"/>
      <c r="QLA1" s="99"/>
      <c r="QLB1" s="99"/>
      <c r="QLC1" s="99"/>
      <c r="QLD1" s="99"/>
      <c r="QLE1" s="100"/>
      <c r="QLF1" s="99"/>
      <c r="QLG1" s="99"/>
      <c r="QLH1" s="99"/>
      <c r="QLI1" s="99"/>
      <c r="QLJ1" s="100"/>
      <c r="QLK1" s="99"/>
      <c r="QLL1" s="99"/>
      <c r="QLM1" s="99"/>
      <c r="QLN1" s="99"/>
      <c r="QLO1" s="100"/>
      <c r="QLP1" s="99"/>
      <c r="QLQ1" s="99"/>
      <c r="QLR1" s="99"/>
      <c r="QLS1" s="99"/>
      <c r="QLT1" s="100"/>
      <c r="QLU1" s="99"/>
      <c r="QLV1" s="99"/>
      <c r="QLW1" s="99"/>
      <c r="QLX1" s="99"/>
      <c r="QLY1" s="100"/>
      <c r="QLZ1" s="99"/>
      <c r="QMA1" s="99"/>
      <c r="QMB1" s="99"/>
      <c r="QMC1" s="99"/>
      <c r="QMD1" s="100"/>
      <c r="QME1" s="99"/>
      <c r="QMF1" s="99"/>
      <c r="QMG1" s="99"/>
      <c r="QMH1" s="99"/>
      <c r="QMI1" s="100"/>
      <c r="QMJ1" s="99"/>
      <c r="QMK1" s="99"/>
      <c r="QML1" s="99"/>
      <c r="QMM1" s="99"/>
      <c r="QMN1" s="100"/>
      <c r="QMO1" s="99"/>
      <c r="QMP1" s="99"/>
      <c r="QMQ1" s="99"/>
      <c r="QMR1" s="99"/>
      <c r="QMS1" s="100"/>
      <c r="QMT1" s="99"/>
      <c r="QMU1" s="99"/>
      <c r="QMV1" s="99"/>
      <c r="QMW1" s="99"/>
      <c r="QMX1" s="100"/>
      <c r="QMY1" s="99"/>
      <c r="QMZ1" s="99"/>
      <c r="QNA1" s="99"/>
      <c r="QNB1" s="99"/>
      <c r="QNC1" s="100"/>
      <c r="QND1" s="99"/>
      <c r="QNE1" s="99"/>
      <c r="QNF1" s="99"/>
      <c r="QNG1" s="99"/>
      <c r="QNH1" s="100"/>
      <c r="QNI1" s="99"/>
      <c r="QNJ1" s="99"/>
      <c r="QNK1" s="99"/>
      <c r="QNL1" s="99"/>
      <c r="QNM1" s="100"/>
      <c r="QNN1" s="99"/>
      <c r="QNO1" s="99"/>
      <c r="QNP1" s="99"/>
      <c r="QNQ1" s="99"/>
      <c r="QNR1" s="100"/>
      <c r="QNS1" s="99"/>
      <c r="QNT1" s="99"/>
      <c r="QNU1" s="99"/>
      <c r="QNV1" s="99"/>
      <c r="QNW1" s="100"/>
      <c r="QNX1" s="99"/>
      <c r="QNY1" s="99"/>
      <c r="QNZ1" s="99"/>
      <c r="QOA1" s="99"/>
      <c r="QOB1" s="100"/>
      <c r="QOC1" s="99"/>
      <c r="QOD1" s="99"/>
      <c r="QOE1" s="99"/>
      <c r="QOF1" s="99"/>
      <c r="QOG1" s="100"/>
      <c r="QOH1" s="99"/>
      <c r="QOI1" s="99"/>
      <c r="QOJ1" s="99"/>
      <c r="QOK1" s="99"/>
      <c r="QOL1" s="100"/>
      <c r="QOM1" s="99"/>
      <c r="QON1" s="99"/>
      <c r="QOO1" s="99"/>
      <c r="QOP1" s="99"/>
      <c r="QOQ1" s="100"/>
      <c r="QOR1" s="99"/>
      <c r="QOS1" s="99"/>
      <c r="QOT1" s="99"/>
      <c r="QOU1" s="99"/>
      <c r="QOV1" s="100"/>
      <c r="QOW1" s="99"/>
      <c r="QOX1" s="99"/>
      <c r="QOY1" s="99"/>
      <c r="QOZ1" s="99"/>
      <c r="QPA1" s="100"/>
      <c r="QPB1" s="99"/>
      <c r="QPC1" s="99"/>
      <c r="QPD1" s="99"/>
      <c r="QPE1" s="99"/>
      <c r="QPF1" s="100"/>
      <c r="QPG1" s="99"/>
      <c r="QPH1" s="99"/>
      <c r="QPI1" s="99"/>
      <c r="QPJ1" s="99"/>
      <c r="QPK1" s="100"/>
      <c r="QPL1" s="99"/>
      <c r="QPM1" s="99"/>
      <c r="QPN1" s="99"/>
      <c r="QPO1" s="99"/>
      <c r="QPP1" s="100"/>
      <c r="QPQ1" s="99"/>
      <c r="QPR1" s="99"/>
      <c r="QPS1" s="99"/>
      <c r="QPT1" s="99"/>
      <c r="QPU1" s="100"/>
      <c r="QPV1" s="99"/>
      <c r="QPW1" s="99"/>
      <c r="QPX1" s="99"/>
      <c r="QPY1" s="99"/>
      <c r="QPZ1" s="100"/>
      <c r="QQA1" s="99"/>
      <c r="QQB1" s="99"/>
      <c r="QQC1" s="99"/>
      <c r="QQD1" s="99"/>
      <c r="QQE1" s="100"/>
      <c r="QQF1" s="99"/>
      <c r="QQG1" s="99"/>
      <c r="QQH1" s="99"/>
      <c r="QQI1" s="99"/>
      <c r="QQJ1" s="100"/>
      <c r="QQK1" s="99"/>
      <c r="QQL1" s="99"/>
      <c r="QQM1" s="99"/>
      <c r="QQN1" s="99"/>
      <c r="QQO1" s="100"/>
      <c r="QQP1" s="99"/>
      <c r="QQQ1" s="99"/>
      <c r="QQR1" s="99"/>
      <c r="QQS1" s="99"/>
      <c r="QQT1" s="100"/>
      <c r="QQU1" s="99"/>
      <c r="QQV1" s="99"/>
      <c r="QQW1" s="99"/>
      <c r="QQX1" s="99"/>
      <c r="QQY1" s="100"/>
      <c r="QQZ1" s="99"/>
      <c r="QRA1" s="99"/>
      <c r="QRB1" s="99"/>
      <c r="QRC1" s="99"/>
      <c r="QRD1" s="100"/>
      <c r="QRE1" s="99"/>
      <c r="QRF1" s="99"/>
      <c r="QRG1" s="99"/>
      <c r="QRH1" s="99"/>
      <c r="QRI1" s="100"/>
      <c r="QRJ1" s="99"/>
      <c r="QRK1" s="99"/>
      <c r="QRL1" s="99"/>
      <c r="QRM1" s="99"/>
      <c r="QRN1" s="100"/>
      <c r="QRO1" s="99"/>
      <c r="QRP1" s="99"/>
      <c r="QRQ1" s="99"/>
      <c r="QRR1" s="99"/>
      <c r="QRS1" s="100"/>
      <c r="QRT1" s="99"/>
      <c r="QRU1" s="99"/>
      <c r="QRV1" s="99"/>
      <c r="QRW1" s="99"/>
      <c r="QRX1" s="100"/>
      <c r="QRY1" s="99"/>
      <c r="QRZ1" s="99"/>
      <c r="QSA1" s="99"/>
      <c r="QSB1" s="99"/>
      <c r="QSC1" s="100"/>
      <c r="QSD1" s="99"/>
      <c r="QSE1" s="99"/>
      <c r="QSF1" s="99"/>
      <c r="QSG1" s="99"/>
      <c r="QSH1" s="100"/>
      <c r="QSI1" s="99"/>
      <c r="QSJ1" s="99"/>
      <c r="QSK1" s="99"/>
      <c r="QSL1" s="99"/>
      <c r="QSM1" s="100"/>
      <c r="QSN1" s="99"/>
      <c r="QSO1" s="99"/>
      <c r="QSP1" s="99"/>
      <c r="QSQ1" s="99"/>
      <c r="QSR1" s="100"/>
      <c r="QSS1" s="99"/>
      <c r="QST1" s="99"/>
      <c r="QSU1" s="99"/>
      <c r="QSV1" s="99"/>
      <c r="QSW1" s="100"/>
      <c r="QSX1" s="99"/>
      <c r="QSY1" s="99"/>
      <c r="QSZ1" s="99"/>
      <c r="QTA1" s="99"/>
      <c r="QTB1" s="100"/>
      <c r="QTC1" s="99"/>
      <c r="QTD1" s="99"/>
      <c r="QTE1" s="99"/>
      <c r="QTF1" s="99"/>
      <c r="QTG1" s="100"/>
      <c r="QTH1" s="99"/>
      <c r="QTI1" s="99"/>
      <c r="QTJ1" s="99"/>
      <c r="QTK1" s="99"/>
      <c r="QTL1" s="100"/>
      <c r="QTM1" s="99"/>
      <c r="QTN1" s="99"/>
      <c r="QTO1" s="99"/>
      <c r="QTP1" s="99"/>
      <c r="QTQ1" s="100"/>
      <c r="QTR1" s="99"/>
      <c r="QTS1" s="99"/>
      <c r="QTT1" s="99"/>
      <c r="QTU1" s="99"/>
      <c r="QTV1" s="100"/>
      <c r="QTW1" s="99"/>
      <c r="QTX1" s="99"/>
      <c r="QTY1" s="99"/>
      <c r="QTZ1" s="99"/>
      <c r="QUA1" s="100"/>
      <c r="QUB1" s="99"/>
      <c r="QUC1" s="99"/>
      <c r="QUD1" s="99"/>
      <c r="QUE1" s="99"/>
      <c r="QUF1" s="100"/>
      <c r="QUG1" s="99"/>
      <c r="QUH1" s="99"/>
      <c r="QUI1" s="99"/>
      <c r="QUJ1" s="99"/>
      <c r="QUK1" s="100"/>
      <c r="QUL1" s="99"/>
      <c r="QUM1" s="99"/>
      <c r="QUN1" s="99"/>
      <c r="QUO1" s="99"/>
      <c r="QUP1" s="100"/>
      <c r="QUQ1" s="99"/>
      <c r="QUR1" s="99"/>
      <c r="QUS1" s="99"/>
      <c r="QUT1" s="99"/>
      <c r="QUU1" s="100"/>
      <c r="QUV1" s="99"/>
      <c r="QUW1" s="99"/>
      <c r="QUX1" s="99"/>
      <c r="QUY1" s="99"/>
      <c r="QUZ1" s="100"/>
      <c r="QVA1" s="99"/>
      <c r="QVB1" s="99"/>
      <c r="QVC1" s="99"/>
      <c r="QVD1" s="99"/>
      <c r="QVE1" s="100"/>
      <c r="QVF1" s="99"/>
      <c r="QVG1" s="99"/>
      <c r="QVH1" s="99"/>
      <c r="QVI1" s="99"/>
      <c r="QVJ1" s="100"/>
      <c r="QVK1" s="99"/>
      <c r="QVL1" s="99"/>
      <c r="QVM1" s="99"/>
      <c r="QVN1" s="99"/>
      <c r="QVO1" s="100"/>
      <c r="QVP1" s="99"/>
      <c r="QVQ1" s="99"/>
      <c r="QVR1" s="99"/>
      <c r="QVS1" s="99"/>
      <c r="QVT1" s="100"/>
      <c r="QVU1" s="99"/>
      <c r="QVV1" s="99"/>
      <c r="QVW1" s="99"/>
      <c r="QVX1" s="99"/>
      <c r="QVY1" s="100"/>
      <c r="QVZ1" s="99"/>
      <c r="QWA1" s="99"/>
      <c r="QWB1" s="99"/>
      <c r="QWC1" s="99"/>
      <c r="QWD1" s="100"/>
      <c r="QWE1" s="99"/>
      <c r="QWF1" s="99"/>
      <c r="QWG1" s="99"/>
      <c r="QWH1" s="99"/>
      <c r="QWI1" s="100"/>
      <c r="QWJ1" s="99"/>
      <c r="QWK1" s="99"/>
      <c r="QWL1" s="99"/>
      <c r="QWM1" s="99"/>
      <c r="QWN1" s="100"/>
      <c r="QWO1" s="99"/>
      <c r="QWP1" s="99"/>
      <c r="QWQ1" s="99"/>
      <c r="QWR1" s="99"/>
      <c r="QWS1" s="100"/>
      <c r="QWT1" s="99"/>
      <c r="QWU1" s="99"/>
      <c r="QWV1" s="99"/>
      <c r="QWW1" s="99"/>
      <c r="QWX1" s="100"/>
      <c r="QWY1" s="99"/>
      <c r="QWZ1" s="99"/>
      <c r="QXA1" s="99"/>
      <c r="QXB1" s="99"/>
      <c r="QXC1" s="100"/>
      <c r="QXD1" s="99"/>
      <c r="QXE1" s="99"/>
      <c r="QXF1" s="99"/>
      <c r="QXG1" s="99"/>
      <c r="QXH1" s="100"/>
      <c r="QXI1" s="99"/>
      <c r="QXJ1" s="99"/>
      <c r="QXK1" s="99"/>
      <c r="QXL1" s="99"/>
      <c r="QXM1" s="100"/>
      <c r="QXN1" s="99"/>
      <c r="QXO1" s="99"/>
      <c r="QXP1" s="99"/>
      <c r="QXQ1" s="99"/>
      <c r="QXR1" s="100"/>
      <c r="QXS1" s="99"/>
      <c r="QXT1" s="99"/>
      <c r="QXU1" s="99"/>
      <c r="QXV1" s="99"/>
      <c r="QXW1" s="100"/>
      <c r="QXX1" s="99"/>
      <c r="QXY1" s="99"/>
      <c r="QXZ1" s="99"/>
      <c r="QYA1" s="99"/>
      <c r="QYB1" s="100"/>
      <c r="QYC1" s="99"/>
      <c r="QYD1" s="99"/>
      <c r="QYE1" s="99"/>
      <c r="QYF1" s="99"/>
      <c r="QYG1" s="100"/>
      <c r="QYH1" s="99"/>
      <c r="QYI1" s="99"/>
      <c r="QYJ1" s="99"/>
      <c r="QYK1" s="99"/>
      <c r="QYL1" s="100"/>
      <c r="QYM1" s="99"/>
      <c r="QYN1" s="99"/>
      <c r="QYO1" s="99"/>
      <c r="QYP1" s="99"/>
      <c r="QYQ1" s="100"/>
      <c r="QYR1" s="99"/>
      <c r="QYS1" s="99"/>
      <c r="QYT1" s="99"/>
      <c r="QYU1" s="99"/>
      <c r="QYV1" s="100"/>
      <c r="QYW1" s="99"/>
      <c r="QYX1" s="99"/>
      <c r="QYY1" s="99"/>
      <c r="QYZ1" s="99"/>
      <c r="QZA1" s="100"/>
      <c r="QZB1" s="99"/>
      <c r="QZC1" s="99"/>
      <c r="QZD1" s="99"/>
      <c r="QZE1" s="99"/>
      <c r="QZF1" s="100"/>
      <c r="QZG1" s="99"/>
      <c r="QZH1" s="99"/>
      <c r="QZI1" s="99"/>
      <c r="QZJ1" s="99"/>
      <c r="QZK1" s="100"/>
      <c r="QZL1" s="99"/>
      <c r="QZM1" s="99"/>
      <c r="QZN1" s="99"/>
      <c r="QZO1" s="99"/>
      <c r="QZP1" s="100"/>
      <c r="QZQ1" s="99"/>
      <c r="QZR1" s="99"/>
      <c r="QZS1" s="99"/>
      <c r="QZT1" s="99"/>
      <c r="QZU1" s="100"/>
      <c r="QZV1" s="99"/>
      <c r="QZW1" s="99"/>
      <c r="QZX1" s="99"/>
      <c r="QZY1" s="99"/>
      <c r="QZZ1" s="100"/>
      <c r="RAA1" s="99"/>
      <c r="RAB1" s="99"/>
      <c r="RAC1" s="99"/>
      <c r="RAD1" s="99"/>
      <c r="RAE1" s="100"/>
      <c r="RAF1" s="99"/>
      <c r="RAG1" s="99"/>
      <c r="RAH1" s="99"/>
      <c r="RAI1" s="99"/>
      <c r="RAJ1" s="100"/>
      <c r="RAK1" s="99"/>
      <c r="RAL1" s="99"/>
      <c r="RAM1" s="99"/>
      <c r="RAN1" s="99"/>
      <c r="RAO1" s="100"/>
      <c r="RAP1" s="99"/>
      <c r="RAQ1" s="99"/>
      <c r="RAR1" s="99"/>
      <c r="RAS1" s="99"/>
      <c r="RAT1" s="100"/>
      <c r="RAU1" s="99"/>
      <c r="RAV1" s="99"/>
      <c r="RAW1" s="99"/>
      <c r="RAX1" s="99"/>
      <c r="RAY1" s="100"/>
      <c r="RAZ1" s="99"/>
      <c r="RBA1" s="99"/>
      <c r="RBB1" s="99"/>
      <c r="RBC1" s="99"/>
      <c r="RBD1" s="100"/>
      <c r="RBE1" s="99"/>
      <c r="RBF1" s="99"/>
      <c r="RBG1" s="99"/>
      <c r="RBH1" s="99"/>
      <c r="RBI1" s="100"/>
      <c r="RBJ1" s="99"/>
      <c r="RBK1" s="99"/>
      <c r="RBL1" s="99"/>
      <c r="RBM1" s="99"/>
      <c r="RBN1" s="100"/>
      <c r="RBO1" s="99"/>
      <c r="RBP1" s="99"/>
      <c r="RBQ1" s="99"/>
      <c r="RBR1" s="99"/>
      <c r="RBS1" s="100"/>
      <c r="RBT1" s="99"/>
      <c r="RBU1" s="99"/>
      <c r="RBV1" s="99"/>
      <c r="RBW1" s="99"/>
      <c r="RBX1" s="100"/>
      <c r="RBY1" s="99"/>
      <c r="RBZ1" s="99"/>
      <c r="RCA1" s="99"/>
      <c r="RCB1" s="99"/>
      <c r="RCC1" s="100"/>
      <c r="RCD1" s="99"/>
      <c r="RCE1" s="99"/>
      <c r="RCF1" s="99"/>
      <c r="RCG1" s="99"/>
      <c r="RCH1" s="100"/>
      <c r="RCI1" s="99"/>
      <c r="RCJ1" s="99"/>
      <c r="RCK1" s="99"/>
      <c r="RCL1" s="99"/>
      <c r="RCM1" s="100"/>
      <c r="RCN1" s="99"/>
      <c r="RCO1" s="99"/>
      <c r="RCP1" s="99"/>
      <c r="RCQ1" s="99"/>
      <c r="RCR1" s="100"/>
      <c r="RCS1" s="99"/>
      <c r="RCT1" s="99"/>
      <c r="RCU1" s="99"/>
      <c r="RCV1" s="99"/>
      <c r="RCW1" s="100"/>
      <c r="RCX1" s="99"/>
      <c r="RCY1" s="99"/>
      <c r="RCZ1" s="99"/>
      <c r="RDA1" s="99"/>
      <c r="RDB1" s="100"/>
      <c r="RDC1" s="99"/>
      <c r="RDD1" s="99"/>
      <c r="RDE1" s="99"/>
      <c r="RDF1" s="99"/>
      <c r="RDG1" s="100"/>
      <c r="RDH1" s="99"/>
      <c r="RDI1" s="99"/>
      <c r="RDJ1" s="99"/>
      <c r="RDK1" s="99"/>
      <c r="RDL1" s="100"/>
      <c r="RDM1" s="99"/>
      <c r="RDN1" s="99"/>
      <c r="RDO1" s="99"/>
      <c r="RDP1" s="99"/>
      <c r="RDQ1" s="100"/>
      <c r="RDR1" s="99"/>
      <c r="RDS1" s="99"/>
      <c r="RDT1" s="99"/>
      <c r="RDU1" s="99"/>
      <c r="RDV1" s="100"/>
      <c r="RDW1" s="99"/>
      <c r="RDX1" s="99"/>
      <c r="RDY1" s="99"/>
      <c r="RDZ1" s="99"/>
      <c r="REA1" s="100"/>
      <c r="REB1" s="99"/>
      <c r="REC1" s="99"/>
      <c r="RED1" s="99"/>
      <c r="REE1" s="99"/>
      <c r="REF1" s="100"/>
      <c r="REG1" s="99"/>
      <c r="REH1" s="99"/>
      <c r="REI1" s="99"/>
      <c r="REJ1" s="99"/>
      <c r="REK1" s="100"/>
      <c r="REL1" s="99"/>
      <c r="REM1" s="99"/>
      <c r="REN1" s="99"/>
      <c r="REO1" s="99"/>
      <c r="REP1" s="100"/>
      <c r="REQ1" s="99"/>
      <c r="RER1" s="99"/>
      <c r="RES1" s="99"/>
      <c r="RET1" s="99"/>
      <c r="REU1" s="100"/>
      <c r="REV1" s="99"/>
      <c r="REW1" s="99"/>
      <c r="REX1" s="99"/>
      <c r="REY1" s="99"/>
      <c r="REZ1" s="100"/>
      <c r="RFA1" s="99"/>
      <c r="RFB1" s="99"/>
      <c r="RFC1" s="99"/>
      <c r="RFD1" s="99"/>
      <c r="RFE1" s="100"/>
      <c r="RFF1" s="99"/>
      <c r="RFG1" s="99"/>
      <c r="RFH1" s="99"/>
      <c r="RFI1" s="99"/>
      <c r="RFJ1" s="100"/>
      <c r="RFK1" s="99"/>
      <c r="RFL1" s="99"/>
      <c r="RFM1" s="99"/>
      <c r="RFN1" s="99"/>
      <c r="RFO1" s="100"/>
      <c r="RFP1" s="99"/>
      <c r="RFQ1" s="99"/>
      <c r="RFR1" s="99"/>
      <c r="RFS1" s="99"/>
      <c r="RFT1" s="100"/>
      <c r="RFU1" s="99"/>
      <c r="RFV1" s="99"/>
      <c r="RFW1" s="99"/>
      <c r="RFX1" s="99"/>
      <c r="RFY1" s="100"/>
      <c r="RFZ1" s="99"/>
      <c r="RGA1" s="99"/>
      <c r="RGB1" s="99"/>
      <c r="RGC1" s="99"/>
      <c r="RGD1" s="100"/>
      <c r="RGE1" s="99"/>
      <c r="RGF1" s="99"/>
      <c r="RGG1" s="99"/>
      <c r="RGH1" s="99"/>
      <c r="RGI1" s="100"/>
      <c r="RGJ1" s="99"/>
      <c r="RGK1" s="99"/>
      <c r="RGL1" s="99"/>
      <c r="RGM1" s="99"/>
      <c r="RGN1" s="100"/>
      <c r="RGO1" s="99"/>
      <c r="RGP1" s="99"/>
      <c r="RGQ1" s="99"/>
      <c r="RGR1" s="99"/>
      <c r="RGS1" s="100"/>
      <c r="RGT1" s="99"/>
      <c r="RGU1" s="99"/>
      <c r="RGV1" s="99"/>
      <c r="RGW1" s="99"/>
      <c r="RGX1" s="100"/>
      <c r="RGY1" s="99"/>
      <c r="RGZ1" s="99"/>
      <c r="RHA1" s="99"/>
      <c r="RHB1" s="99"/>
      <c r="RHC1" s="100"/>
      <c r="RHD1" s="99"/>
      <c r="RHE1" s="99"/>
      <c r="RHF1" s="99"/>
      <c r="RHG1" s="99"/>
      <c r="RHH1" s="100"/>
      <c r="RHI1" s="99"/>
      <c r="RHJ1" s="99"/>
      <c r="RHK1" s="99"/>
      <c r="RHL1" s="99"/>
      <c r="RHM1" s="100"/>
      <c r="RHN1" s="99"/>
      <c r="RHO1" s="99"/>
      <c r="RHP1" s="99"/>
      <c r="RHQ1" s="99"/>
      <c r="RHR1" s="100"/>
      <c r="RHS1" s="99"/>
      <c r="RHT1" s="99"/>
      <c r="RHU1" s="99"/>
      <c r="RHV1" s="99"/>
      <c r="RHW1" s="100"/>
      <c r="RHX1" s="99"/>
      <c r="RHY1" s="99"/>
      <c r="RHZ1" s="99"/>
      <c r="RIA1" s="99"/>
      <c r="RIB1" s="100"/>
      <c r="RIC1" s="99"/>
      <c r="RID1" s="99"/>
      <c r="RIE1" s="99"/>
      <c r="RIF1" s="99"/>
      <c r="RIG1" s="100"/>
      <c r="RIH1" s="99"/>
      <c r="RII1" s="99"/>
      <c r="RIJ1" s="99"/>
      <c r="RIK1" s="99"/>
      <c r="RIL1" s="100"/>
      <c r="RIM1" s="99"/>
      <c r="RIN1" s="99"/>
      <c r="RIO1" s="99"/>
      <c r="RIP1" s="99"/>
      <c r="RIQ1" s="100"/>
      <c r="RIR1" s="99"/>
      <c r="RIS1" s="99"/>
      <c r="RIT1" s="99"/>
      <c r="RIU1" s="99"/>
      <c r="RIV1" s="100"/>
      <c r="RIW1" s="99"/>
      <c r="RIX1" s="99"/>
      <c r="RIY1" s="99"/>
      <c r="RIZ1" s="99"/>
      <c r="RJA1" s="100"/>
      <c r="RJB1" s="99"/>
      <c r="RJC1" s="99"/>
      <c r="RJD1" s="99"/>
      <c r="RJE1" s="99"/>
      <c r="RJF1" s="100"/>
      <c r="RJG1" s="99"/>
      <c r="RJH1" s="99"/>
      <c r="RJI1" s="99"/>
      <c r="RJJ1" s="99"/>
      <c r="RJK1" s="100"/>
      <c r="RJL1" s="99"/>
      <c r="RJM1" s="99"/>
      <c r="RJN1" s="99"/>
      <c r="RJO1" s="99"/>
      <c r="RJP1" s="100"/>
      <c r="RJQ1" s="99"/>
      <c r="RJR1" s="99"/>
      <c r="RJS1" s="99"/>
      <c r="RJT1" s="99"/>
      <c r="RJU1" s="100"/>
      <c r="RJV1" s="99"/>
      <c r="RJW1" s="99"/>
      <c r="RJX1" s="99"/>
      <c r="RJY1" s="99"/>
      <c r="RJZ1" s="100"/>
      <c r="RKA1" s="99"/>
      <c r="RKB1" s="99"/>
      <c r="RKC1" s="99"/>
      <c r="RKD1" s="99"/>
      <c r="RKE1" s="100"/>
      <c r="RKF1" s="99"/>
      <c r="RKG1" s="99"/>
      <c r="RKH1" s="99"/>
      <c r="RKI1" s="99"/>
      <c r="RKJ1" s="100"/>
      <c r="RKK1" s="99"/>
      <c r="RKL1" s="99"/>
      <c r="RKM1" s="99"/>
      <c r="RKN1" s="99"/>
      <c r="RKO1" s="100"/>
      <c r="RKP1" s="99"/>
      <c r="RKQ1" s="99"/>
      <c r="RKR1" s="99"/>
      <c r="RKS1" s="99"/>
      <c r="RKT1" s="100"/>
      <c r="RKU1" s="99"/>
      <c r="RKV1" s="99"/>
      <c r="RKW1" s="99"/>
      <c r="RKX1" s="99"/>
      <c r="RKY1" s="100"/>
      <c r="RKZ1" s="99"/>
      <c r="RLA1" s="99"/>
      <c r="RLB1" s="99"/>
      <c r="RLC1" s="99"/>
      <c r="RLD1" s="100"/>
      <c r="RLE1" s="99"/>
      <c r="RLF1" s="99"/>
      <c r="RLG1" s="99"/>
      <c r="RLH1" s="99"/>
      <c r="RLI1" s="100"/>
      <c r="RLJ1" s="99"/>
      <c r="RLK1" s="99"/>
      <c r="RLL1" s="99"/>
      <c r="RLM1" s="99"/>
      <c r="RLN1" s="100"/>
      <c r="RLO1" s="99"/>
      <c r="RLP1" s="99"/>
      <c r="RLQ1" s="99"/>
      <c r="RLR1" s="99"/>
      <c r="RLS1" s="100"/>
      <c r="RLT1" s="99"/>
      <c r="RLU1" s="99"/>
      <c r="RLV1" s="99"/>
      <c r="RLW1" s="99"/>
      <c r="RLX1" s="100"/>
      <c r="RLY1" s="99"/>
      <c r="RLZ1" s="99"/>
      <c r="RMA1" s="99"/>
      <c r="RMB1" s="99"/>
      <c r="RMC1" s="100"/>
      <c r="RMD1" s="99"/>
      <c r="RME1" s="99"/>
      <c r="RMF1" s="99"/>
      <c r="RMG1" s="99"/>
      <c r="RMH1" s="100"/>
      <c r="RMI1" s="99"/>
      <c r="RMJ1" s="99"/>
      <c r="RMK1" s="99"/>
      <c r="RML1" s="99"/>
      <c r="RMM1" s="100"/>
      <c r="RMN1" s="99"/>
      <c r="RMO1" s="99"/>
      <c r="RMP1" s="99"/>
      <c r="RMQ1" s="99"/>
      <c r="RMR1" s="100"/>
      <c r="RMS1" s="99"/>
      <c r="RMT1" s="99"/>
      <c r="RMU1" s="99"/>
      <c r="RMV1" s="99"/>
      <c r="RMW1" s="100"/>
      <c r="RMX1" s="99"/>
      <c r="RMY1" s="99"/>
      <c r="RMZ1" s="99"/>
      <c r="RNA1" s="99"/>
      <c r="RNB1" s="100"/>
      <c r="RNC1" s="99"/>
      <c r="RND1" s="99"/>
      <c r="RNE1" s="99"/>
      <c r="RNF1" s="99"/>
      <c r="RNG1" s="100"/>
      <c r="RNH1" s="99"/>
      <c r="RNI1" s="99"/>
      <c r="RNJ1" s="99"/>
      <c r="RNK1" s="99"/>
      <c r="RNL1" s="100"/>
      <c r="RNM1" s="99"/>
      <c r="RNN1" s="99"/>
      <c r="RNO1" s="99"/>
      <c r="RNP1" s="99"/>
      <c r="RNQ1" s="100"/>
      <c r="RNR1" s="99"/>
      <c r="RNS1" s="99"/>
      <c r="RNT1" s="99"/>
      <c r="RNU1" s="99"/>
      <c r="RNV1" s="100"/>
      <c r="RNW1" s="99"/>
      <c r="RNX1" s="99"/>
      <c r="RNY1" s="99"/>
      <c r="RNZ1" s="99"/>
      <c r="ROA1" s="100"/>
      <c r="ROB1" s="99"/>
      <c r="ROC1" s="99"/>
      <c r="ROD1" s="99"/>
      <c r="ROE1" s="99"/>
      <c r="ROF1" s="100"/>
      <c r="ROG1" s="99"/>
      <c r="ROH1" s="99"/>
      <c r="ROI1" s="99"/>
      <c r="ROJ1" s="99"/>
      <c r="ROK1" s="100"/>
      <c r="ROL1" s="99"/>
      <c r="ROM1" s="99"/>
      <c r="RON1" s="99"/>
      <c r="ROO1" s="99"/>
      <c r="ROP1" s="100"/>
      <c r="ROQ1" s="99"/>
      <c r="ROR1" s="99"/>
      <c r="ROS1" s="99"/>
      <c r="ROT1" s="99"/>
      <c r="ROU1" s="100"/>
      <c r="ROV1" s="99"/>
      <c r="ROW1" s="99"/>
      <c r="ROX1" s="99"/>
      <c r="ROY1" s="99"/>
      <c r="ROZ1" s="100"/>
      <c r="RPA1" s="99"/>
      <c r="RPB1" s="99"/>
      <c r="RPC1" s="99"/>
      <c r="RPD1" s="99"/>
      <c r="RPE1" s="100"/>
      <c r="RPF1" s="99"/>
      <c r="RPG1" s="99"/>
      <c r="RPH1" s="99"/>
      <c r="RPI1" s="99"/>
      <c r="RPJ1" s="100"/>
      <c r="RPK1" s="99"/>
      <c r="RPL1" s="99"/>
      <c r="RPM1" s="99"/>
      <c r="RPN1" s="99"/>
      <c r="RPO1" s="100"/>
      <c r="RPP1" s="99"/>
      <c r="RPQ1" s="99"/>
      <c r="RPR1" s="99"/>
      <c r="RPS1" s="99"/>
      <c r="RPT1" s="100"/>
      <c r="RPU1" s="99"/>
      <c r="RPV1" s="99"/>
      <c r="RPW1" s="99"/>
      <c r="RPX1" s="99"/>
      <c r="RPY1" s="100"/>
      <c r="RPZ1" s="99"/>
      <c r="RQA1" s="99"/>
      <c r="RQB1" s="99"/>
      <c r="RQC1" s="99"/>
      <c r="RQD1" s="100"/>
      <c r="RQE1" s="99"/>
      <c r="RQF1" s="99"/>
      <c r="RQG1" s="99"/>
      <c r="RQH1" s="99"/>
      <c r="RQI1" s="100"/>
      <c r="RQJ1" s="99"/>
      <c r="RQK1" s="99"/>
      <c r="RQL1" s="99"/>
      <c r="RQM1" s="99"/>
      <c r="RQN1" s="100"/>
      <c r="RQO1" s="99"/>
      <c r="RQP1" s="99"/>
      <c r="RQQ1" s="99"/>
      <c r="RQR1" s="99"/>
      <c r="RQS1" s="100"/>
      <c r="RQT1" s="99"/>
      <c r="RQU1" s="99"/>
      <c r="RQV1" s="99"/>
      <c r="RQW1" s="99"/>
      <c r="RQX1" s="100"/>
      <c r="RQY1" s="99"/>
      <c r="RQZ1" s="99"/>
      <c r="RRA1" s="99"/>
      <c r="RRB1" s="99"/>
      <c r="RRC1" s="100"/>
      <c r="RRD1" s="99"/>
      <c r="RRE1" s="99"/>
      <c r="RRF1" s="99"/>
      <c r="RRG1" s="99"/>
      <c r="RRH1" s="100"/>
      <c r="RRI1" s="99"/>
      <c r="RRJ1" s="99"/>
      <c r="RRK1" s="99"/>
      <c r="RRL1" s="99"/>
      <c r="RRM1" s="100"/>
      <c r="RRN1" s="99"/>
      <c r="RRO1" s="99"/>
      <c r="RRP1" s="99"/>
      <c r="RRQ1" s="99"/>
      <c r="RRR1" s="100"/>
      <c r="RRS1" s="99"/>
      <c r="RRT1" s="99"/>
      <c r="RRU1" s="99"/>
      <c r="RRV1" s="99"/>
      <c r="RRW1" s="100"/>
      <c r="RRX1" s="99"/>
      <c r="RRY1" s="99"/>
      <c r="RRZ1" s="99"/>
      <c r="RSA1" s="99"/>
      <c r="RSB1" s="100"/>
      <c r="RSC1" s="99"/>
      <c r="RSD1" s="99"/>
      <c r="RSE1" s="99"/>
      <c r="RSF1" s="99"/>
      <c r="RSG1" s="100"/>
      <c r="RSH1" s="99"/>
      <c r="RSI1" s="99"/>
      <c r="RSJ1" s="99"/>
      <c r="RSK1" s="99"/>
      <c r="RSL1" s="100"/>
      <c r="RSM1" s="99"/>
      <c r="RSN1" s="99"/>
      <c r="RSO1" s="99"/>
      <c r="RSP1" s="99"/>
      <c r="RSQ1" s="100"/>
      <c r="RSR1" s="99"/>
      <c r="RSS1" s="99"/>
      <c r="RST1" s="99"/>
      <c r="RSU1" s="99"/>
      <c r="RSV1" s="100"/>
      <c r="RSW1" s="99"/>
      <c r="RSX1" s="99"/>
      <c r="RSY1" s="99"/>
      <c r="RSZ1" s="99"/>
      <c r="RTA1" s="100"/>
      <c r="RTB1" s="99"/>
      <c r="RTC1" s="99"/>
      <c r="RTD1" s="99"/>
      <c r="RTE1" s="99"/>
      <c r="RTF1" s="100"/>
      <c r="RTG1" s="99"/>
      <c r="RTH1" s="99"/>
      <c r="RTI1" s="99"/>
      <c r="RTJ1" s="99"/>
      <c r="RTK1" s="100"/>
      <c r="RTL1" s="99"/>
      <c r="RTM1" s="99"/>
      <c r="RTN1" s="99"/>
      <c r="RTO1" s="99"/>
      <c r="RTP1" s="100"/>
      <c r="RTQ1" s="99"/>
      <c r="RTR1" s="99"/>
      <c r="RTS1" s="99"/>
      <c r="RTT1" s="99"/>
      <c r="RTU1" s="100"/>
      <c r="RTV1" s="99"/>
      <c r="RTW1" s="99"/>
      <c r="RTX1" s="99"/>
      <c r="RTY1" s="99"/>
      <c r="RTZ1" s="100"/>
      <c r="RUA1" s="99"/>
      <c r="RUB1" s="99"/>
      <c r="RUC1" s="99"/>
      <c r="RUD1" s="99"/>
      <c r="RUE1" s="100"/>
      <c r="RUF1" s="99"/>
      <c r="RUG1" s="99"/>
      <c r="RUH1" s="99"/>
      <c r="RUI1" s="99"/>
      <c r="RUJ1" s="100"/>
      <c r="RUK1" s="99"/>
      <c r="RUL1" s="99"/>
      <c r="RUM1" s="99"/>
      <c r="RUN1" s="99"/>
      <c r="RUO1" s="100"/>
      <c r="RUP1" s="99"/>
      <c r="RUQ1" s="99"/>
      <c r="RUR1" s="99"/>
      <c r="RUS1" s="99"/>
      <c r="RUT1" s="100"/>
      <c r="RUU1" s="99"/>
      <c r="RUV1" s="99"/>
      <c r="RUW1" s="99"/>
      <c r="RUX1" s="99"/>
      <c r="RUY1" s="100"/>
      <c r="RUZ1" s="99"/>
      <c r="RVA1" s="99"/>
      <c r="RVB1" s="99"/>
      <c r="RVC1" s="99"/>
      <c r="RVD1" s="100"/>
      <c r="RVE1" s="99"/>
      <c r="RVF1" s="99"/>
      <c r="RVG1" s="99"/>
      <c r="RVH1" s="99"/>
      <c r="RVI1" s="100"/>
      <c r="RVJ1" s="99"/>
      <c r="RVK1" s="99"/>
      <c r="RVL1" s="99"/>
      <c r="RVM1" s="99"/>
      <c r="RVN1" s="100"/>
      <c r="RVO1" s="99"/>
      <c r="RVP1" s="99"/>
      <c r="RVQ1" s="99"/>
      <c r="RVR1" s="99"/>
      <c r="RVS1" s="100"/>
      <c r="RVT1" s="99"/>
      <c r="RVU1" s="99"/>
      <c r="RVV1" s="99"/>
      <c r="RVW1" s="99"/>
      <c r="RVX1" s="100"/>
      <c r="RVY1" s="99"/>
      <c r="RVZ1" s="99"/>
      <c r="RWA1" s="99"/>
      <c r="RWB1" s="99"/>
      <c r="RWC1" s="100"/>
      <c r="RWD1" s="99"/>
      <c r="RWE1" s="99"/>
      <c r="RWF1" s="99"/>
      <c r="RWG1" s="99"/>
      <c r="RWH1" s="100"/>
      <c r="RWI1" s="99"/>
      <c r="RWJ1" s="99"/>
      <c r="RWK1" s="99"/>
      <c r="RWL1" s="99"/>
      <c r="RWM1" s="100"/>
      <c r="RWN1" s="99"/>
      <c r="RWO1" s="99"/>
      <c r="RWP1" s="99"/>
      <c r="RWQ1" s="99"/>
      <c r="RWR1" s="100"/>
      <c r="RWS1" s="99"/>
      <c r="RWT1" s="99"/>
      <c r="RWU1" s="99"/>
      <c r="RWV1" s="99"/>
      <c r="RWW1" s="100"/>
      <c r="RWX1" s="99"/>
      <c r="RWY1" s="99"/>
      <c r="RWZ1" s="99"/>
      <c r="RXA1" s="99"/>
      <c r="RXB1" s="100"/>
      <c r="RXC1" s="99"/>
      <c r="RXD1" s="99"/>
      <c r="RXE1" s="99"/>
      <c r="RXF1" s="99"/>
      <c r="RXG1" s="100"/>
      <c r="RXH1" s="99"/>
      <c r="RXI1" s="99"/>
      <c r="RXJ1" s="99"/>
      <c r="RXK1" s="99"/>
      <c r="RXL1" s="100"/>
      <c r="RXM1" s="99"/>
      <c r="RXN1" s="99"/>
      <c r="RXO1" s="99"/>
      <c r="RXP1" s="99"/>
      <c r="RXQ1" s="100"/>
      <c r="RXR1" s="99"/>
      <c r="RXS1" s="99"/>
      <c r="RXT1" s="99"/>
      <c r="RXU1" s="99"/>
      <c r="RXV1" s="100"/>
      <c r="RXW1" s="99"/>
      <c r="RXX1" s="99"/>
      <c r="RXY1" s="99"/>
      <c r="RXZ1" s="99"/>
      <c r="RYA1" s="100"/>
      <c r="RYB1" s="99"/>
      <c r="RYC1" s="99"/>
      <c r="RYD1" s="99"/>
      <c r="RYE1" s="99"/>
      <c r="RYF1" s="100"/>
      <c r="RYG1" s="99"/>
      <c r="RYH1" s="99"/>
      <c r="RYI1" s="99"/>
      <c r="RYJ1" s="99"/>
      <c r="RYK1" s="100"/>
      <c r="RYL1" s="99"/>
      <c r="RYM1" s="99"/>
      <c r="RYN1" s="99"/>
      <c r="RYO1" s="99"/>
      <c r="RYP1" s="100"/>
      <c r="RYQ1" s="99"/>
      <c r="RYR1" s="99"/>
      <c r="RYS1" s="99"/>
      <c r="RYT1" s="99"/>
      <c r="RYU1" s="100"/>
      <c r="RYV1" s="99"/>
      <c r="RYW1" s="99"/>
      <c r="RYX1" s="99"/>
      <c r="RYY1" s="99"/>
      <c r="RYZ1" s="100"/>
      <c r="RZA1" s="99"/>
      <c r="RZB1" s="99"/>
      <c r="RZC1" s="99"/>
      <c r="RZD1" s="99"/>
      <c r="RZE1" s="100"/>
      <c r="RZF1" s="99"/>
      <c r="RZG1" s="99"/>
      <c r="RZH1" s="99"/>
      <c r="RZI1" s="99"/>
      <c r="RZJ1" s="100"/>
      <c r="RZK1" s="99"/>
      <c r="RZL1" s="99"/>
      <c r="RZM1" s="99"/>
      <c r="RZN1" s="99"/>
      <c r="RZO1" s="100"/>
      <c r="RZP1" s="99"/>
      <c r="RZQ1" s="99"/>
      <c r="RZR1" s="99"/>
      <c r="RZS1" s="99"/>
      <c r="RZT1" s="100"/>
      <c r="RZU1" s="99"/>
      <c r="RZV1" s="99"/>
      <c r="RZW1" s="99"/>
      <c r="RZX1" s="99"/>
      <c r="RZY1" s="100"/>
      <c r="RZZ1" s="99"/>
      <c r="SAA1" s="99"/>
      <c r="SAB1" s="99"/>
      <c r="SAC1" s="99"/>
      <c r="SAD1" s="100"/>
      <c r="SAE1" s="99"/>
      <c r="SAF1" s="99"/>
      <c r="SAG1" s="99"/>
      <c r="SAH1" s="99"/>
      <c r="SAI1" s="100"/>
      <c r="SAJ1" s="99"/>
      <c r="SAK1" s="99"/>
      <c r="SAL1" s="99"/>
      <c r="SAM1" s="99"/>
      <c r="SAN1" s="100"/>
      <c r="SAO1" s="99"/>
      <c r="SAP1" s="99"/>
      <c r="SAQ1" s="99"/>
      <c r="SAR1" s="99"/>
      <c r="SAS1" s="100"/>
      <c r="SAT1" s="99"/>
      <c r="SAU1" s="99"/>
      <c r="SAV1" s="99"/>
      <c r="SAW1" s="99"/>
      <c r="SAX1" s="100"/>
      <c r="SAY1" s="99"/>
      <c r="SAZ1" s="99"/>
      <c r="SBA1" s="99"/>
      <c r="SBB1" s="99"/>
      <c r="SBC1" s="100"/>
      <c r="SBD1" s="99"/>
      <c r="SBE1" s="99"/>
      <c r="SBF1" s="99"/>
      <c r="SBG1" s="99"/>
      <c r="SBH1" s="100"/>
      <c r="SBI1" s="99"/>
      <c r="SBJ1" s="99"/>
      <c r="SBK1" s="99"/>
      <c r="SBL1" s="99"/>
      <c r="SBM1" s="100"/>
      <c r="SBN1" s="99"/>
      <c r="SBO1" s="99"/>
      <c r="SBP1" s="99"/>
      <c r="SBQ1" s="99"/>
      <c r="SBR1" s="100"/>
      <c r="SBS1" s="99"/>
      <c r="SBT1" s="99"/>
      <c r="SBU1" s="99"/>
      <c r="SBV1" s="99"/>
      <c r="SBW1" s="100"/>
      <c r="SBX1" s="99"/>
      <c r="SBY1" s="99"/>
      <c r="SBZ1" s="99"/>
      <c r="SCA1" s="99"/>
      <c r="SCB1" s="100"/>
      <c r="SCC1" s="99"/>
      <c r="SCD1" s="99"/>
      <c r="SCE1" s="99"/>
      <c r="SCF1" s="99"/>
      <c r="SCG1" s="100"/>
      <c r="SCH1" s="99"/>
      <c r="SCI1" s="99"/>
      <c r="SCJ1" s="99"/>
      <c r="SCK1" s="99"/>
      <c r="SCL1" s="100"/>
      <c r="SCM1" s="99"/>
      <c r="SCN1" s="99"/>
      <c r="SCO1" s="99"/>
      <c r="SCP1" s="99"/>
      <c r="SCQ1" s="100"/>
      <c r="SCR1" s="99"/>
      <c r="SCS1" s="99"/>
      <c r="SCT1" s="99"/>
      <c r="SCU1" s="99"/>
      <c r="SCV1" s="100"/>
      <c r="SCW1" s="99"/>
      <c r="SCX1" s="99"/>
      <c r="SCY1" s="99"/>
      <c r="SCZ1" s="99"/>
      <c r="SDA1" s="100"/>
      <c r="SDB1" s="99"/>
      <c r="SDC1" s="99"/>
      <c r="SDD1" s="99"/>
      <c r="SDE1" s="99"/>
      <c r="SDF1" s="100"/>
      <c r="SDG1" s="99"/>
      <c r="SDH1" s="99"/>
      <c r="SDI1" s="99"/>
      <c r="SDJ1" s="99"/>
      <c r="SDK1" s="100"/>
      <c r="SDL1" s="99"/>
      <c r="SDM1" s="99"/>
      <c r="SDN1" s="99"/>
      <c r="SDO1" s="99"/>
      <c r="SDP1" s="100"/>
      <c r="SDQ1" s="99"/>
      <c r="SDR1" s="99"/>
      <c r="SDS1" s="99"/>
      <c r="SDT1" s="99"/>
      <c r="SDU1" s="100"/>
      <c r="SDV1" s="99"/>
      <c r="SDW1" s="99"/>
      <c r="SDX1" s="99"/>
      <c r="SDY1" s="99"/>
      <c r="SDZ1" s="100"/>
      <c r="SEA1" s="99"/>
      <c r="SEB1" s="99"/>
      <c r="SEC1" s="99"/>
      <c r="SED1" s="99"/>
      <c r="SEE1" s="100"/>
      <c r="SEF1" s="99"/>
      <c r="SEG1" s="99"/>
      <c r="SEH1" s="99"/>
      <c r="SEI1" s="99"/>
      <c r="SEJ1" s="100"/>
      <c r="SEK1" s="99"/>
      <c r="SEL1" s="99"/>
      <c r="SEM1" s="99"/>
      <c r="SEN1" s="99"/>
      <c r="SEO1" s="100"/>
      <c r="SEP1" s="99"/>
      <c r="SEQ1" s="99"/>
      <c r="SER1" s="99"/>
      <c r="SES1" s="99"/>
      <c r="SET1" s="100"/>
      <c r="SEU1" s="99"/>
      <c r="SEV1" s="99"/>
      <c r="SEW1" s="99"/>
      <c r="SEX1" s="99"/>
      <c r="SEY1" s="100"/>
      <c r="SEZ1" s="99"/>
      <c r="SFA1" s="99"/>
      <c r="SFB1" s="99"/>
      <c r="SFC1" s="99"/>
      <c r="SFD1" s="100"/>
      <c r="SFE1" s="99"/>
      <c r="SFF1" s="99"/>
      <c r="SFG1" s="99"/>
      <c r="SFH1" s="99"/>
      <c r="SFI1" s="100"/>
      <c r="SFJ1" s="99"/>
      <c r="SFK1" s="99"/>
      <c r="SFL1" s="99"/>
      <c r="SFM1" s="99"/>
      <c r="SFN1" s="100"/>
      <c r="SFO1" s="99"/>
      <c r="SFP1" s="99"/>
      <c r="SFQ1" s="99"/>
      <c r="SFR1" s="99"/>
      <c r="SFS1" s="100"/>
      <c r="SFT1" s="99"/>
      <c r="SFU1" s="99"/>
      <c r="SFV1" s="99"/>
      <c r="SFW1" s="99"/>
      <c r="SFX1" s="100"/>
      <c r="SFY1" s="99"/>
      <c r="SFZ1" s="99"/>
      <c r="SGA1" s="99"/>
      <c r="SGB1" s="99"/>
      <c r="SGC1" s="100"/>
      <c r="SGD1" s="99"/>
      <c r="SGE1" s="99"/>
      <c r="SGF1" s="99"/>
      <c r="SGG1" s="99"/>
      <c r="SGH1" s="100"/>
      <c r="SGI1" s="99"/>
      <c r="SGJ1" s="99"/>
      <c r="SGK1" s="99"/>
      <c r="SGL1" s="99"/>
      <c r="SGM1" s="100"/>
      <c r="SGN1" s="99"/>
      <c r="SGO1" s="99"/>
      <c r="SGP1" s="99"/>
      <c r="SGQ1" s="99"/>
      <c r="SGR1" s="100"/>
      <c r="SGS1" s="99"/>
      <c r="SGT1" s="99"/>
      <c r="SGU1" s="99"/>
      <c r="SGV1" s="99"/>
      <c r="SGW1" s="100"/>
      <c r="SGX1" s="99"/>
      <c r="SGY1" s="99"/>
      <c r="SGZ1" s="99"/>
      <c r="SHA1" s="99"/>
      <c r="SHB1" s="100"/>
      <c r="SHC1" s="99"/>
      <c r="SHD1" s="99"/>
      <c r="SHE1" s="99"/>
      <c r="SHF1" s="99"/>
      <c r="SHG1" s="100"/>
      <c r="SHH1" s="99"/>
      <c r="SHI1" s="99"/>
      <c r="SHJ1" s="99"/>
      <c r="SHK1" s="99"/>
      <c r="SHL1" s="100"/>
      <c r="SHM1" s="99"/>
      <c r="SHN1" s="99"/>
      <c r="SHO1" s="99"/>
      <c r="SHP1" s="99"/>
      <c r="SHQ1" s="100"/>
      <c r="SHR1" s="99"/>
      <c r="SHS1" s="99"/>
      <c r="SHT1" s="99"/>
      <c r="SHU1" s="99"/>
      <c r="SHV1" s="100"/>
      <c r="SHW1" s="99"/>
      <c r="SHX1" s="99"/>
      <c r="SHY1" s="99"/>
      <c r="SHZ1" s="99"/>
      <c r="SIA1" s="100"/>
      <c r="SIB1" s="99"/>
      <c r="SIC1" s="99"/>
      <c r="SID1" s="99"/>
      <c r="SIE1" s="99"/>
      <c r="SIF1" s="100"/>
      <c r="SIG1" s="99"/>
      <c r="SIH1" s="99"/>
      <c r="SII1" s="99"/>
      <c r="SIJ1" s="99"/>
      <c r="SIK1" s="100"/>
      <c r="SIL1" s="99"/>
      <c r="SIM1" s="99"/>
      <c r="SIN1" s="99"/>
      <c r="SIO1" s="99"/>
      <c r="SIP1" s="100"/>
      <c r="SIQ1" s="99"/>
      <c r="SIR1" s="99"/>
      <c r="SIS1" s="99"/>
      <c r="SIT1" s="99"/>
      <c r="SIU1" s="100"/>
      <c r="SIV1" s="99"/>
      <c r="SIW1" s="99"/>
      <c r="SIX1" s="99"/>
      <c r="SIY1" s="99"/>
      <c r="SIZ1" s="100"/>
      <c r="SJA1" s="99"/>
      <c r="SJB1" s="99"/>
      <c r="SJC1" s="99"/>
      <c r="SJD1" s="99"/>
      <c r="SJE1" s="100"/>
      <c r="SJF1" s="99"/>
      <c r="SJG1" s="99"/>
      <c r="SJH1" s="99"/>
      <c r="SJI1" s="99"/>
      <c r="SJJ1" s="100"/>
      <c r="SJK1" s="99"/>
      <c r="SJL1" s="99"/>
      <c r="SJM1" s="99"/>
      <c r="SJN1" s="99"/>
      <c r="SJO1" s="100"/>
      <c r="SJP1" s="99"/>
      <c r="SJQ1" s="99"/>
      <c r="SJR1" s="99"/>
      <c r="SJS1" s="99"/>
      <c r="SJT1" s="100"/>
      <c r="SJU1" s="99"/>
      <c r="SJV1" s="99"/>
      <c r="SJW1" s="99"/>
      <c r="SJX1" s="99"/>
      <c r="SJY1" s="100"/>
      <c r="SJZ1" s="99"/>
      <c r="SKA1" s="99"/>
      <c r="SKB1" s="99"/>
      <c r="SKC1" s="99"/>
      <c r="SKD1" s="100"/>
      <c r="SKE1" s="99"/>
      <c r="SKF1" s="99"/>
      <c r="SKG1" s="99"/>
      <c r="SKH1" s="99"/>
      <c r="SKI1" s="100"/>
      <c r="SKJ1" s="99"/>
      <c r="SKK1" s="99"/>
      <c r="SKL1" s="99"/>
      <c r="SKM1" s="99"/>
      <c r="SKN1" s="100"/>
      <c r="SKO1" s="99"/>
      <c r="SKP1" s="99"/>
      <c r="SKQ1" s="99"/>
      <c r="SKR1" s="99"/>
      <c r="SKS1" s="100"/>
      <c r="SKT1" s="99"/>
      <c r="SKU1" s="99"/>
      <c r="SKV1" s="99"/>
      <c r="SKW1" s="99"/>
      <c r="SKX1" s="100"/>
      <c r="SKY1" s="99"/>
      <c r="SKZ1" s="99"/>
      <c r="SLA1" s="99"/>
      <c r="SLB1" s="99"/>
      <c r="SLC1" s="100"/>
      <c r="SLD1" s="99"/>
      <c r="SLE1" s="99"/>
      <c r="SLF1" s="99"/>
      <c r="SLG1" s="99"/>
      <c r="SLH1" s="100"/>
      <c r="SLI1" s="99"/>
      <c r="SLJ1" s="99"/>
      <c r="SLK1" s="99"/>
      <c r="SLL1" s="99"/>
      <c r="SLM1" s="100"/>
      <c r="SLN1" s="99"/>
      <c r="SLO1" s="99"/>
      <c r="SLP1" s="99"/>
      <c r="SLQ1" s="99"/>
      <c r="SLR1" s="100"/>
      <c r="SLS1" s="99"/>
      <c r="SLT1" s="99"/>
      <c r="SLU1" s="99"/>
      <c r="SLV1" s="99"/>
      <c r="SLW1" s="100"/>
      <c r="SLX1" s="99"/>
      <c r="SLY1" s="99"/>
      <c r="SLZ1" s="99"/>
      <c r="SMA1" s="99"/>
      <c r="SMB1" s="100"/>
      <c r="SMC1" s="99"/>
      <c r="SMD1" s="99"/>
      <c r="SME1" s="99"/>
      <c r="SMF1" s="99"/>
      <c r="SMG1" s="100"/>
      <c r="SMH1" s="99"/>
      <c r="SMI1" s="99"/>
      <c r="SMJ1" s="99"/>
      <c r="SMK1" s="99"/>
      <c r="SML1" s="100"/>
      <c r="SMM1" s="99"/>
      <c r="SMN1" s="99"/>
      <c r="SMO1" s="99"/>
      <c r="SMP1" s="99"/>
      <c r="SMQ1" s="100"/>
      <c r="SMR1" s="99"/>
      <c r="SMS1" s="99"/>
      <c r="SMT1" s="99"/>
      <c r="SMU1" s="99"/>
      <c r="SMV1" s="100"/>
      <c r="SMW1" s="99"/>
      <c r="SMX1" s="99"/>
      <c r="SMY1" s="99"/>
      <c r="SMZ1" s="99"/>
      <c r="SNA1" s="100"/>
      <c r="SNB1" s="99"/>
      <c r="SNC1" s="99"/>
      <c r="SND1" s="99"/>
      <c r="SNE1" s="99"/>
      <c r="SNF1" s="100"/>
      <c r="SNG1" s="99"/>
      <c r="SNH1" s="99"/>
      <c r="SNI1" s="99"/>
      <c r="SNJ1" s="99"/>
      <c r="SNK1" s="100"/>
      <c r="SNL1" s="99"/>
      <c r="SNM1" s="99"/>
      <c r="SNN1" s="99"/>
      <c r="SNO1" s="99"/>
      <c r="SNP1" s="100"/>
      <c r="SNQ1" s="99"/>
      <c r="SNR1" s="99"/>
      <c r="SNS1" s="99"/>
      <c r="SNT1" s="99"/>
      <c r="SNU1" s="100"/>
      <c r="SNV1" s="99"/>
      <c r="SNW1" s="99"/>
      <c r="SNX1" s="99"/>
      <c r="SNY1" s="99"/>
      <c r="SNZ1" s="100"/>
      <c r="SOA1" s="99"/>
      <c r="SOB1" s="99"/>
      <c r="SOC1" s="99"/>
      <c r="SOD1" s="99"/>
      <c r="SOE1" s="100"/>
      <c r="SOF1" s="99"/>
      <c r="SOG1" s="99"/>
      <c r="SOH1" s="99"/>
      <c r="SOI1" s="99"/>
      <c r="SOJ1" s="100"/>
      <c r="SOK1" s="99"/>
      <c r="SOL1" s="99"/>
      <c r="SOM1" s="99"/>
      <c r="SON1" s="99"/>
      <c r="SOO1" s="100"/>
      <c r="SOP1" s="99"/>
      <c r="SOQ1" s="99"/>
      <c r="SOR1" s="99"/>
      <c r="SOS1" s="99"/>
      <c r="SOT1" s="100"/>
      <c r="SOU1" s="99"/>
      <c r="SOV1" s="99"/>
      <c r="SOW1" s="99"/>
      <c r="SOX1" s="99"/>
      <c r="SOY1" s="100"/>
      <c r="SOZ1" s="99"/>
      <c r="SPA1" s="99"/>
      <c r="SPB1" s="99"/>
      <c r="SPC1" s="99"/>
      <c r="SPD1" s="100"/>
      <c r="SPE1" s="99"/>
      <c r="SPF1" s="99"/>
      <c r="SPG1" s="99"/>
      <c r="SPH1" s="99"/>
      <c r="SPI1" s="100"/>
      <c r="SPJ1" s="99"/>
      <c r="SPK1" s="99"/>
      <c r="SPL1" s="99"/>
      <c r="SPM1" s="99"/>
      <c r="SPN1" s="100"/>
      <c r="SPO1" s="99"/>
      <c r="SPP1" s="99"/>
      <c r="SPQ1" s="99"/>
      <c r="SPR1" s="99"/>
      <c r="SPS1" s="100"/>
      <c r="SPT1" s="99"/>
      <c r="SPU1" s="99"/>
      <c r="SPV1" s="99"/>
      <c r="SPW1" s="99"/>
      <c r="SPX1" s="100"/>
      <c r="SPY1" s="99"/>
      <c r="SPZ1" s="99"/>
      <c r="SQA1" s="99"/>
      <c r="SQB1" s="99"/>
      <c r="SQC1" s="100"/>
      <c r="SQD1" s="99"/>
      <c r="SQE1" s="99"/>
      <c r="SQF1" s="99"/>
      <c r="SQG1" s="99"/>
      <c r="SQH1" s="100"/>
      <c r="SQI1" s="99"/>
      <c r="SQJ1" s="99"/>
      <c r="SQK1" s="99"/>
      <c r="SQL1" s="99"/>
      <c r="SQM1" s="100"/>
      <c r="SQN1" s="99"/>
      <c r="SQO1" s="99"/>
      <c r="SQP1" s="99"/>
      <c r="SQQ1" s="99"/>
      <c r="SQR1" s="100"/>
      <c r="SQS1" s="99"/>
      <c r="SQT1" s="99"/>
      <c r="SQU1" s="99"/>
      <c r="SQV1" s="99"/>
      <c r="SQW1" s="100"/>
      <c r="SQX1" s="99"/>
      <c r="SQY1" s="99"/>
      <c r="SQZ1" s="99"/>
      <c r="SRA1" s="99"/>
      <c r="SRB1" s="100"/>
      <c r="SRC1" s="99"/>
      <c r="SRD1" s="99"/>
      <c r="SRE1" s="99"/>
      <c r="SRF1" s="99"/>
      <c r="SRG1" s="100"/>
      <c r="SRH1" s="99"/>
      <c r="SRI1" s="99"/>
      <c r="SRJ1" s="99"/>
      <c r="SRK1" s="99"/>
      <c r="SRL1" s="100"/>
      <c r="SRM1" s="99"/>
      <c r="SRN1" s="99"/>
      <c r="SRO1" s="99"/>
      <c r="SRP1" s="99"/>
      <c r="SRQ1" s="100"/>
      <c r="SRR1" s="99"/>
      <c r="SRS1" s="99"/>
      <c r="SRT1" s="99"/>
      <c r="SRU1" s="99"/>
      <c r="SRV1" s="100"/>
      <c r="SRW1" s="99"/>
      <c r="SRX1" s="99"/>
      <c r="SRY1" s="99"/>
      <c r="SRZ1" s="99"/>
      <c r="SSA1" s="100"/>
      <c r="SSB1" s="99"/>
      <c r="SSC1" s="99"/>
      <c r="SSD1" s="99"/>
      <c r="SSE1" s="99"/>
      <c r="SSF1" s="100"/>
      <c r="SSG1" s="99"/>
      <c r="SSH1" s="99"/>
      <c r="SSI1" s="99"/>
      <c r="SSJ1" s="99"/>
      <c r="SSK1" s="100"/>
      <c r="SSL1" s="99"/>
      <c r="SSM1" s="99"/>
      <c r="SSN1" s="99"/>
      <c r="SSO1" s="99"/>
      <c r="SSP1" s="100"/>
      <c r="SSQ1" s="99"/>
      <c r="SSR1" s="99"/>
      <c r="SSS1" s="99"/>
      <c r="SST1" s="99"/>
      <c r="SSU1" s="100"/>
      <c r="SSV1" s="99"/>
      <c r="SSW1" s="99"/>
      <c r="SSX1" s="99"/>
      <c r="SSY1" s="99"/>
      <c r="SSZ1" s="100"/>
      <c r="STA1" s="99"/>
      <c r="STB1" s="99"/>
      <c r="STC1" s="99"/>
      <c r="STD1" s="99"/>
      <c r="STE1" s="100"/>
      <c r="STF1" s="99"/>
      <c r="STG1" s="99"/>
      <c r="STH1" s="99"/>
      <c r="STI1" s="99"/>
      <c r="STJ1" s="100"/>
      <c r="STK1" s="99"/>
      <c r="STL1" s="99"/>
      <c r="STM1" s="99"/>
      <c r="STN1" s="99"/>
      <c r="STO1" s="100"/>
      <c r="STP1" s="99"/>
      <c r="STQ1" s="99"/>
      <c r="STR1" s="99"/>
      <c r="STS1" s="99"/>
      <c r="STT1" s="100"/>
      <c r="STU1" s="99"/>
      <c r="STV1" s="99"/>
      <c r="STW1" s="99"/>
      <c r="STX1" s="99"/>
      <c r="STY1" s="100"/>
      <c r="STZ1" s="99"/>
      <c r="SUA1" s="99"/>
      <c r="SUB1" s="99"/>
      <c r="SUC1" s="99"/>
      <c r="SUD1" s="100"/>
      <c r="SUE1" s="99"/>
      <c r="SUF1" s="99"/>
      <c r="SUG1" s="99"/>
      <c r="SUH1" s="99"/>
      <c r="SUI1" s="100"/>
      <c r="SUJ1" s="99"/>
      <c r="SUK1" s="99"/>
      <c r="SUL1" s="99"/>
      <c r="SUM1" s="99"/>
      <c r="SUN1" s="100"/>
      <c r="SUO1" s="99"/>
      <c r="SUP1" s="99"/>
      <c r="SUQ1" s="99"/>
      <c r="SUR1" s="99"/>
      <c r="SUS1" s="100"/>
      <c r="SUT1" s="99"/>
      <c r="SUU1" s="99"/>
      <c r="SUV1" s="99"/>
      <c r="SUW1" s="99"/>
      <c r="SUX1" s="100"/>
      <c r="SUY1" s="99"/>
      <c r="SUZ1" s="99"/>
      <c r="SVA1" s="99"/>
      <c r="SVB1" s="99"/>
      <c r="SVC1" s="100"/>
      <c r="SVD1" s="99"/>
      <c r="SVE1" s="99"/>
      <c r="SVF1" s="99"/>
      <c r="SVG1" s="99"/>
      <c r="SVH1" s="100"/>
      <c r="SVI1" s="99"/>
      <c r="SVJ1" s="99"/>
      <c r="SVK1" s="99"/>
      <c r="SVL1" s="99"/>
      <c r="SVM1" s="100"/>
      <c r="SVN1" s="99"/>
      <c r="SVO1" s="99"/>
      <c r="SVP1" s="99"/>
      <c r="SVQ1" s="99"/>
      <c r="SVR1" s="100"/>
      <c r="SVS1" s="99"/>
      <c r="SVT1" s="99"/>
      <c r="SVU1" s="99"/>
      <c r="SVV1" s="99"/>
      <c r="SVW1" s="100"/>
      <c r="SVX1" s="99"/>
      <c r="SVY1" s="99"/>
      <c r="SVZ1" s="99"/>
      <c r="SWA1" s="99"/>
      <c r="SWB1" s="100"/>
      <c r="SWC1" s="99"/>
      <c r="SWD1" s="99"/>
      <c r="SWE1" s="99"/>
      <c r="SWF1" s="99"/>
      <c r="SWG1" s="100"/>
      <c r="SWH1" s="99"/>
      <c r="SWI1" s="99"/>
      <c r="SWJ1" s="99"/>
      <c r="SWK1" s="99"/>
      <c r="SWL1" s="100"/>
      <c r="SWM1" s="99"/>
      <c r="SWN1" s="99"/>
      <c r="SWO1" s="99"/>
      <c r="SWP1" s="99"/>
      <c r="SWQ1" s="100"/>
      <c r="SWR1" s="99"/>
      <c r="SWS1" s="99"/>
      <c r="SWT1" s="99"/>
      <c r="SWU1" s="99"/>
      <c r="SWV1" s="100"/>
      <c r="SWW1" s="99"/>
      <c r="SWX1" s="99"/>
      <c r="SWY1" s="99"/>
      <c r="SWZ1" s="99"/>
      <c r="SXA1" s="100"/>
      <c r="SXB1" s="99"/>
      <c r="SXC1" s="99"/>
      <c r="SXD1" s="99"/>
      <c r="SXE1" s="99"/>
      <c r="SXF1" s="100"/>
      <c r="SXG1" s="99"/>
      <c r="SXH1" s="99"/>
      <c r="SXI1" s="99"/>
      <c r="SXJ1" s="99"/>
      <c r="SXK1" s="100"/>
      <c r="SXL1" s="99"/>
      <c r="SXM1" s="99"/>
      <c r="SXN1" s="99"/>
      <c r="SXO1" s="99"/>
      <c r="SXP1" s="100"/>
      <c r="SXQ1" s="99"/>
      <c r="SXR1" s="99"/>
      <c r="SXS1" s="99"/>
      <c r="SXT1" s="99"/>
      <c r="SXU1" s="100"/>
      <c r="SXV1" s="99"/>
      <c r="SXW1" s="99"/>
      <c r="SXX1" s="99"/>
      <c r="SXY1" s="99"/>
      <c r="SXZ1" s="100"/>
      <c r="SYA1" s="99"/>
      <c r="SYB1" s="99"/>
      <c r="SYC1" s="99"/>
      <c r="SYD1" s="99"/>
      <c r="SYE1" s="100"/>
      <c r="SYF1" s="99"/>
      <c r="SYG1" s="99"/>
      <c r="SYH1" s="99"/>
      <c r="SYI1" s="99"/>
      <c r="SYJ1" s="100"/>
      <c r="SYK1" s="99"/>
      <c r="SYL1" s="99"/>
      <c r="SYM1" s="99"/>
      <c r="SYN1" s="99"/>
      <c r="SYO1" s="100"/>
      <c r="SYP1" s="99"/>
      <c r="SYQ1" s="99"/>
      <c r="SYR1" s="99"/>
      <c r="SYS1" s="99"/>
      <c r="SYT1" s="100"/>
      <c r="SYU1" s="99"/>
      <c r="SYV1" s="99"/>
      <c r="SYW1" s="99"/>
      <c r="SYX1" s="99"/>
      <c r="SYY1" s="100"/>
      <c r="SYZ1" s="99"/>
      <c r="SZA1" s="99"/>
      <c r="SZB1" s="99"/>
      <c r="SZC1" s="99"/>
      <c r="SZD1" s="100"/>
      <c r="SZE1" s="99"/>
      <c r="SZF1" s="99"/>
      <c r="SZG1" s="99"/>
      <c r="SZH1" s="99"/>
      <c r="SZI1" s="100"/>
      <c r="SZJ1" s="99"/>
      <c r="SZK1" s="99"/>
      <c r="SZL1" s="99"/>
      <c r="SZM1" s="99"/>
      <c r="SZN1" s="100"/>
      <c r="SZO1" s="99"/>
      <c r="SZP1" s="99"/>
      <c r="SZQ1" s="99"/>
      <c r="SZR1" s="99"/>
      <c r="SZS1" s="100"/>
      <c r="SZT1" s="99"/>
      <c r="SZU1" s="99"/>
      <c r="SZV1" s="99"/>
      <c r="SZW1" s="99"/>
      <c r="SZX1" s="100"/>
      <c r="SZY1" s="99"/>
      <c r="SZZ1" s="99"/>
      <c r="TAA1" s="99"/>
      <c r="TAB1" s="99"/>
      <c r="TAC1" s="100"/>
      <c r="TAD1" s="99"/>
      <c r="TAE1" s="99"/>
      <c r="TAF1" s="99"/>
      <c r="TAG1" s="99"/>
      <c r="TAH1" s="100"/>
      <c r="TAI1" s="99"/>
      <c r="TAJ1" s="99"/>
      <c r="TAK1" s="99"/>
      <c r="TAL1" s="99"/>
      <c r="TAM1" s="100"/>
      <c r="TAN1" s="99"/>
      <c r="TAO1" s="99"/>
      <c r="TAP1" s="99"/>
      <c r="TAQ1" s="99"/>
      <c r="TAR1" s="100"/>
      <c r="TAS1" s="99"/>
      <c r="TAT1" s="99"/>
      <c r="TAU1" s="99"/>
      <c r="TAV1" s="99"/>
      <c r="TAW1" s="100"/>
      <c r="TAX1" s="99"/>
      <c r="TAY1" s="99"/>
      <c r="TAZ1" s="99"/>
      <c r="TBA1" s="99"/>
      <c r="TBB1" s="100"/>
      <c r="TBC1" s="99"/>
      <c r="TBD1" s="99"/>
      <c r="TBE1" s="99"/>
      <c r="TBF1" s="99"/>
      <c r="TBG1" s="100"/>
      <c r="TBH1" s="99"/>
      <c r="TBI1" s="99"/>
      <c r="TBJ1" s="99"/>
      <c r="TBK1" s="99"/>
      <c r="TBL1" s="100"/>
      <c r="TBM1" s="99"/>
      <c r="TBN1" s="99"/>
      <c r="TBO1" s="99"/>
      <c r="TBP1" s="99"/>
      <c r="TBQ1" s="100"/>
      <c r="TBR1" s="99"/>
      <c r="TBS1" s="99"/>
      <c r="TBT1" s="99"/>
      <c r="TBU1" s="99"/>
      <c r="TBV1" s="100"/>
      <c r="TBW1" s="99"/>
      <c r="TBX1" s="99"/>
      <c r="TBY1" s="99"/>
      <c r="TBZ1" s="99"/>
      <c r="TCA1" s="100"/>
      <c r="TCB1" s="99"/>
      <c r="TCC1" s="99"/>
      <c r="TCD1" s="99"/>
      <c r="TCE1" s="99"/>
      <c r="TCF1" s="100"/>
      <c r="TCG1" s="99"/>
      <c r="TCH1" s="99"/>
      <c r="TCI1" s="99"/>
      <c r="TCJ1" s="99"/>
      <c r="TCK1" s="100"/>
      <c r="TCL1" s="99"/>
      <c r="TCM1" s="99"/>
      <c r="TCN1" s="99"/>
      <c r="TCO1" s="99"/>
      <c r="TCP1" s="100"/>
      <c r="TCQ1" s="99"/>
      <c r="TCR1" s="99"/>
      <c r="TCS1" s="99"/>
      <c r="TCT1" s="99"/>
      <c r="TCU1" s="100"/>
      <c r="TCV1" s="99"/>
      <c r="TCW1" s="99"/>
      <c r="TCX1" s="99"/>
      <c r="TCY1" s="99"/>
      <c r="TCZ1" s="100"/>
      <c r="TDA1" s="99"/>
      <c r="TDB1" s="99"/>
      <c r="TDC1" s="99"/>
      <c r="TDD1" s="99"/>
      <c r="TDE1" s="100"/>
      <c r="TDF1" s="99"/>
      <c r="TDG1" s="99"/>
      <c r="TDH1" s="99"/>
      <c r="TDI1" s="99"/>
      <c r="TDJ1" s="100"/>
      <c r="TDK1" s="99"/>
      <c r="TDL1" s="99"/>
      <c r="TDM1" s="99"/>
      <c r="TDN1" s="99"/>
      <c r="TDO1" s="100"/>
      <c r="TDP1" s="99"/>
      <c r="TDQ1" s="99"/>
      <c r="TDR1" s="99"/>
      <c r="TDS1" s="99"/>
      <c r="TDT1" s="100"/>
      <c r="TDU1" s="99"/>
      <c r="TDV1" s="99"/>
      <c r="TDW1" s="99"/>
      <c r="TDX1" s="99"/>
      <c r="TDY1" s="100"/>
      <c r="TDZ1" s="99"/>
      <c r="TEA1" s="99"/>
      <c r="TEB1" s="99"/>
      <c r="TEC1" s="99"/>
      <c r="TED1" s="100"/>
      <c r="TEE1" s="99"/>
      <c r="TEF1" s="99"/>
      <c r="TEG1" s="99"/>
      <c r="TEH1" s="99"/>
      <c r="TEI1" s="100"/>
      <c r="TEJ1" s="99"/>
      <c r="TEK1" s="99"/>
      <c r="TEL1" s="99"/>
      <c r="TEM1" s="99"/>
      <c r="TEN1" s="100"/>
      <c r="TEO1" s="99"/>
      <c r="TEP1" s="99"/>
      <c r="TEQ1" s="99"/>
      <c r="TER1" s="99"/>
      <c r="TES1" s="100"/>
      <c r="TET1" s="99"/>
      <c r="TEU1" s="99"/>
      <c r="TEV1" s="99"/>
      <c r="TEW1" s="99"/>
      <c r="TEX1" s="100"/>
      <c r="TEY1" s="99"/>
      <c r="TEZ1" s="99"/>
      <c r="TFA1" s="99"/>
      <c r="TFB1" s="99"/>
      <c r="TFC1" s="100"/>
      <c r="TFD1" s="99"/>
      <c r="TFE1" s="99"/>
      <c r="TFF1" s="99"/>
      <c r="TFG1" s="99"/>
      <c r="TFH1" s="100"/>
      <c r="TFI1" s="99"/>
      <c r="TFJ1" s="99"/>
      <c r="TFK1" s="99"/>
      <c r="TFL1" s="99"/>
      <c r="TFM1" s="100"/>
      <c r="TFN1" s="99"/>
      <c r="TFO1" s="99"/>
      <c r="TFP1" s="99"/>
      <c r="TFQ1" s="99"/>
      <c r="TFR1" s="100"/>
      <c r="TFS1" s="99"/>
      <c r="TFT1" s="99"/>
      <c r="TFU1" s="99"/>
      <c r="TFV1" s="99"/>
      <c r="TFW1" s="100"/>
      <c r="TFX1" s="99"/>
      <c r="TFY1" s="99"/>
      <c r="TFZ1" s="99"/>
      <c r="TGA1" s="99"/>
      <c r="TGB1" s="100"/>
      <c r="TGC1" s="99"/>
      <c r="TGD1" s="99"/>
      <c r="TGE1" s="99"/>
      <c r="TGF1" s="99"/>
      <c r="TGG1" s="100"/>
      <c r="TGH1" s="99"/>
      <c r="TGI1" s="99"/>
      <c r="TGJ1" s="99"/>
      <c r="TGK1" s="99"/>
      <c r="TGL1" s="100"/>
      <c r="TGM1" s="99"/>
      <c r="TGN1" s="99"/>
      <c r="TGO1" s="99"/>
      <c r="TGP1" s="99"/>
      <c r="TGQ1" s="100"/>
      <c r="TGR1" s="99"/>
      <c r="TGS1" s="99"/>
      <c r="TGT1" s="99"/>
      <c r="TGU1" s="99"/>
      <c r="TGV1" s="100"/>
      <c r="TGW1" s="99"/>
      <c r="TGX1" s="99"/>
      <c r="TGY1" s="99"/>
      <c r="TGZ1" s="99"/>
      <c r="THA1" s="100"/>
      <c r="THB1" s="99"/>
      <c r="THC1" s="99"/>
      <c r="THD1" s="99"/>
      <c r="THE1" s="99"/>
      <c r="THF1" s="100"/>
      <c r="THG1" s="99"/>
      <c r="THH1" s="99"/>
      <c r="THI1" s="99"/>
      <c r="THJ1" s="99"/>
      <c r="THK1" s="100"/>
      <c r="THL1" s="99"/>
      <c r="THM1" s="99"/>
      <c r="THN1" s="99"/>
      <c r="THO1" s="99"/>
      <c r="THP1" s="100"/>
      <c r="THQ1" s="99"/>
      <c r="THR1" s="99"/>
      <c r="THS1" s="99"/>
      <c r="THT1" s="99"/>
      <c r="THU1" s="100"/>
      <c r="THV1" s="99"/>
      <c r="THW1" s="99"/>
      <c r="THX1" s="99"/>
      <c r="THY1" s="99"/>
      <c r="THZ1" s="100"/>
      <c r="TIA1" s="99"/>
      <c r="TIB1" s="99"/>
      <c r="TIC1" s="99"/>
      <c r="TID1" s="99"/>
      <c r="TIE1" s="100"/>
      <c r="TIF1" s="99"/>
      <c r="TIG1" s="99"/>
      <c r="TIH1" s="99"/>
      <c r="TII1" s="99"/>
      <c r="TIJ1" s="100"/>
      <c r="TIK1" s="99"/>
      <c r="TIL1" s="99"/>
      <c r="TIM1" s="99"/>
      <c r="TIN1" s="99"/>
      <c r="TIO1" s="100"/>
      <c r="TIP1" s="99"/>
      <c r="TIQ1" s="99"/>
      <c r="TIR1" s="99"/>
      <c r="TIS1" s="99"/>
      <c r="TIT1" s="100"/>
      <c r="TIU1" s="99"/>
      <c r="TIV1" s="99"/>
      <c r="TIW1" s="99"/>
      <c r="TIX1" s="99"/>
      <c r="TIY1" s="100"/>
      <c r="TIZ1" s="99"/>
      <c r="TJA1" s="99"/>
      <c r="TJB1" s="99"/>
      <c r="TJC1" s="99"/>
      <c r="TJD1" s="100"/>
      <c r="TJE1" s="99"/>
      <c r="TJF1" s="99"/>
      <c r="TJG1" s="99"/>
      <c r="TJH1" s="99"/>
      <c r="TJI1" s="100"/>
      <c r="TJJ1" s="99"/>
      <c r="TJK1" s="99"/>
      <c r="TJL1" s="99"/>
      <c r="TJM1" s="99"/>
      <c r="TJN1" s="100"/>
      <c r="TJO1" s="99"/>
      <c r="TJP1" s="99"/>
      <c r="TJQ1" s="99"/>
      <c r="TJR1" s="99"/>
      <c r="TJS1" s="100"/>
      <c r="TJT1" s="99"/>
      <c r="TJU1" s="99"/>
      <c r="TJV1" s="99"/>
      <c r="TJW1" s="99"/>
      <c r="TJX1" s="100"/>
      <c r="TJY1" s="99"/>
      <c r="TJZ1" s="99"/>
      <c r="TKA1" s="99"/>
      <c r="TKB1" s="99"/>
      <c r="TKC1" s="100"/>
      <c r="TKD1" s="99"/>
      <c r="TKE1" s="99"/>
      <c r="TKF1" s="99"/>
      <c r="TKG1" s="99"/>
      <c r="TKH1" s="100"/>
      <c r="TKI1" s="99"/>
      <c r="TKJ1" s="99"/>
      <c r="TKK1" s="99"/>
      <c r="TKL1" s="99"/>
      <c r="TKM1" s="100"/>
      <c r="TKN1" s="99"/>
      <c r="TKO1" s="99"/>
      <c r="TKP1" s="99"/>
      <c r="TKQ1" s="99"/>
      <c r="TKR1" s="100"/>
      <c r="TKS1" s="99"/>
      <c r="TKT1" s="99"/>
      <c r="TKU1" s="99"/>
      <c r="TKV1" s="99"/>
      <c r="TKW1" s="100"/>
      <c r="TKX1" s="99"/>
      <c r="TKY1" s="99"/>
      <c r="TKZ1" s="99"/>
      <c r="TLA1" s="99"/>
      <c r="TLB1" s="100"/>
      <c r="TLC1" s="99"/>
      <c r="TLD1" s="99"/>
      <c r="TLE1" s="99"/>
      <c r="TLF1" s="99"/>
      <c r="TLG1" s="100"/>
      <c r="TLH1" s="99"/>
      <c r="TLI1" s="99"/>
      <c r="TLJ1" s="99"/>
      <c r="TLK1" s="99"/>
      <c r="TLL1" s="100"/>
      <c r="TLM1" s="99"/>
      <c r="TLN1" s="99"/>
      <c r="TLO1" s="99"/>
      <c r="TLP1" s="99"/>
      <c r="TLQ1" s="100"/>
      <c r="TLR1" s="99"/>
      <c r="TLS1" s="99"/>
      <c r="TLT1" s="99"/>
      <c r="TLU1" s="99"/>
      <c r="TLV1" s="100"/>
      <c r="TLW1" s="99"/>
      <c r="TLX1" s="99"/>
      <c r="TLY1" s="99"/>
      <c r="TLZ1" s="99"/>
      <c r="TMA1" s="100"/>
      <c r="TMB1" s="99"/>
      <c r="TMC1" s="99"/>
      <c r="TMD1" s="99"/>
      <c r="TME1" s="99"/>
      <c r="TMF1" s="100"/>
      <c r="TMG1" s="99"/>
      <c r="TMH1" s="99"/>
      <c r="TMI1" s="99"/>
      <c r="TMJ1" s="99"/>
      <c r="TMK1" s="100"/>
      <c r="TML1" s="99"/>
      <c r="TMM1" s="99"/>
      <c r="TMN1" s="99"/>
      <c r="TMO1" s="99"/>
      <c r="TMP1" s="100"/>
      <c r="TMQ1" s="99"/>
      <c r="TMR1" s="99"/>
      <c r="TMS1" s="99"/>
      <c r="TMT1" s="99"/>
      <c r="TMU1" s="100"/>
      <c r="TMV1" s="99"/>
      <c r="TMW1" s="99"/>
      <c r="TMX1" s="99"/>
      <c r="TMY1" s="99"/>
      <c r="TMZ1" s="100"/>
      <c r="TNA1" s="99"/>
      <c r="TNB1" s="99"/>
      <c r="TNC1" s="99"/>
      <c r="TND1" s="99"/>
      <c r="TNE1" s="100"/>
      <c r="TNF1" s="99"/>
      <c r="TNG1" s="99"/>
      <c r="TNH1" s="99"/>
      <c r="TNI1" s="99"/>
      <c r="TNJ1" s="100"/>
      <c r="TNK1" s="99"/>
      <c r="TNL1" s="99"/>
      <c r="TNM1" s="99"/>
      <c r="TNN1" s="99"/>
      <c r="TNO1" s="100"/>
      <c r="TNP1" s="99"/>
      <c r="TNQ1" s="99"/>
      <c r="TNR1" s="99"/>
      <c r="TNS1" s="99"/>
      <c r="TNT1" s="100"/>
      <c r="TNU1" s="99"/>
      <c r="TNV1" s="99"/>
      <c r="TNW1" s="99"/>
      <c r="TNX1" s="99"/>
      <c r="TNY1" s="100"/>
      <c r="TNZ1" s="99"/>
      <c r="TOA1" s="99"/>
      <c r="TOB1" s="99"/>
      <c r="TOC1" s="99"/>
      <c r="TOD1" s="100"/>
      <c r="TOE1" s="99"/>
      <c r="TOF1" s="99"/>
      <c r="TOG1" s="99"/>
      <c r="TOH1" s="99"/>
      <c r="TOI1" s="100"/>
      <c r="TOJ1" s="99"/>
      <c r="TOK1" s="99"/>
      <c r="TOL1" s="99"/>
      <c r="TOM1" s="99"/>
      <c r="TON1" s="100"/>
      <c r="TOO1" s="99"/>
      <c r="TOP1" s="99"/>
      <c r="TOQ1" s="99"/>
      <c r="TOR1" s="99"/>
      <c r="TOS1" s="100"/>
      <c r="TOT1" s="99"/>
      <c r="TOU1" s="99"/>
      <c r="TOV1" s="99"/>
      <c r="TOW1" s="99"/>
      <c r="TOX1" s="100"/>
      <c r="TOY1" s="99"/>
      <c r="TOZ1" s="99"/>
      <c r="TPA1" s="99"/>
      <c r="TPB1" s="99"/>
      <c r="TPC1" s="100"/>
      <c r="TPD1" s="99"/>
      <c r="TPE1" s="99"/>
      <c r="TPF1" s="99"/>
      <c r="TPG1" s="99"/>
      <c r="TPH1" s="100"/>
      <c r="TPI1" s="99"/>
      <c r="TPJ1" s="99"/>
      <c r="TPK1" s="99"/>
      <c r="TPL1" s="99"/>
      <c r="TPM1" s="100"/>
      <c r="TPN1" s="99"/>
      <c r="TPO1" s="99"/>
      <c r="TPP1" s="99"/>
      <c r="TPQ1" s="99"/>
      <c r="TPR1" s="100"/>
      <c r="TPS1" s="99"/>
      <c r="TPT1" s="99"/>
      <c r="TPU1" s="99"/>
      <c r="TPV1" s="99"/>
      <c r="TPW1" s="100"/>
      <c r="TPX1" s="99"/>
      <c r="TPY1" s="99"/>
      <c r="TPZ1" s="99"/>
      <c r="TQA1" s="99"/>
      <c r="TQB1" s="100"/>
      <c r="TQC1" s="99"/>
      <c r="TQD1" s="99"/>
      <c r="TQE1" s="99"/>
      <c r="TQF1" s="99"/>
      <c r="TQG1" s="100"/>
      <c r="TQH1" s="99"/>
      <c r="TQI1" s="99"/>
      <c r="TQJ1" s="99"/>
      <c r="TQK1" s="99"/>
      <c r="TQL1" s="100"/>
      <c r="TQM1" s="99"/>
      <c r="TQN1" s="99"/>
      <c r="TQO1" s="99"/>
      <c r="TQP1" s="99"/>
      <c r="TQQ1" s="100"/>
      <c r="TQR1" s="99"/>
      <c r="TQS1" s="99"/>
      <c r="TQT1" s="99"/>
      <c r="TQU1" s="99"/>
      <c r="TQV1" s="100"/>
      <c r="TQW1" s="99"/>
      <c r="TQX1" s="99"/>
      <c r="TQY1" s="99"/>
      <c r="TQZ1" s="99"/>
      <c r="TRA1" s="100"/>
      <c r="TRB1" s="99"/>
      <c r="TRC1" s="99"/>
      <c r="TRD1" s="99"/>
      <c r="TRE1" s="99"/>
      <c r="TRF1" s="100"/>
      <c r="TRG1" s="99"/>
      <c r="TRH1" s="99"/>
      <c r="TRI1" s="99"/>
      <c r="TRJ1" s="99"/>
      <c r="TRK1" s="100"/>
      <c r="TRL1" s="99"/>
      <c r="TRM1" s="99"/>
      <c r="TRN1" s="99"/>
      <c r="TRO1" s="99"/>
      <c r="TRP1" s="100"/>
      <c r="TRQ1" s="99"/>
      <c r="TRR1" s="99"/>
      <c r="TRS1" s="99"/>
      <c r="TRT1" s="99"/>
      <c r="TRU1" s="100"/>
      <c r="TRV1" s="99"/>
      <c r="TRW1" s="99"/>
      <c r="TRX1" s="99"/>
      <c r="TRY1" s="99"/>
      <c r="TRZ1" s="100"/>
      <c r="TSA1" s="99"/>
      <c r="TSB1" s="99"/>
      <c r="TSC1" s="99"/>
      <c r="TSD1" s="99"/>
      <c r="TSE1" s="100"/>
      <c r="TSF1" s="99"/>
      <c r="TSG1" s="99"/>
      <c r="TSH1" s="99"/>
      <c r="TSI1" s="99"/>
      <c r="TSJ1" s="100"/>
      <c r="TSK1" s="99"/>
      <c r="TSL1" s="99"/>
      <c r="TSM1" s="99"/>
      <c r="TSN1" s="99"/>
      <c r="TSO1" s="100"/>
      <c r="TSP1" s="99"/>
      <c r="TSQ1" s="99"/>
      <c r="TSR1" s="99"/>
      <c r="TSS1" s="99"/>
      <c r="TST1" s="100"/>
      <c r="TSU1" s="99"/>
      <c r="TSV1" s="99"/>
      <c r="TSW1" s="99"/>
      <c r="TSX1" s="99"/>
      <c r="TSY1" s="100"/>
      <c r="TSZ1" s="99"/>
      <c r="TTA1" s="99"/>
      <c r="TTB1" s="99"/>
      <c r="TTC1" s="99"/>
      <c r="TTD1" s="100"/>
      <c r="TTE1" s="99"/>
      <c r="TTF1" s="99"/>
      <c r="TTG1" s="99"/>
      <c r="TTH1" s="99"/>
      <c r="TTI1" s="100"/>
      <c r="TTJ1" s="99"/>
      <c r="TTK1" s="99"/>
      <c r="TTL1" s="99"/>
      <c r="TTM1" s="99"/>
      <c r="TTN1" s="100"/>
      <c r="TTO1" s="99"/>
      <c r="TTP1" s="99"/>
      <c r="TTQ1" s="99"/>
      <c r="TTR1" s="99"/>
      <c r="TTS1" s="100"/>
      <c r="TTT1" s="99"/>
      <c r="TTU1" s="99"/>
      <c r="TTV1" s="99"/>
      <c r="TTW1" s="99"/>
      <c r="TTX1" s="100"/>
      <c r="TTY1" s="99"/>
      <c r="TTZ1" s="99"/>
      <c r="TUA1" s="99"/>
      <c r="TUB1" s="99"/>
      <c r="TUC1" s="100"/>
      <c r="TUD1" s="99"/>
      <c r="TUE1" s="99"/>
      <c r="TUF1" s="99"/>
      <c r="TUG1" s="99"/>
      <c r="TUH1" s="100"/>
      <c r="TUI1" s="99"/>
      <c r="TUJ1" s="99"/>
      <c r="TUK1" s="99"/>
      <c r="TUL1" s="99"/>
      <c r="TUM1" s="100"/>
      <c r="TUN1" s="99"/>
      <c r="TUO1" s="99"/>
      <c r="TUP1" s="99"/>
      <c r="TUQ1" s="99"/>
      <c r="TUR1" s="100"/>
      <c r="TUS1" s="99"/>
      <c r="TUT1" s="99"/>
      <c r="TUU1" s="99"/>
      <c r="TUV1" s="99"/>
      <c r="TUW1" s="100"/>
      <c r="TUX1" s="99"/>
      <c r="TUY1" s="99"/>
      <c r="TUZ1" s="99"/>
      <c r="TVA1" s="99"/>
      <c r="TVB1" s="100"/>
      <c r="TVC1" s="99"/>
      <c r="TVD1" s="99"/>
      <c r="TVE1" s="99"/>
      <c r="TVF1" s="99"/>
      <c r="TVG1" s="100"/>
      <c r="TVH1" s="99"/>
      <c r="TVI1" s="99"/>
      <c r="TVJ1" s="99"/>
      <c r="TVK1" s="99"/>
      <c r="TVL1" s="100"/>
      <c r="TVM1" s="99"/>
      <c r="TVN1" s="99"/>
      <c r="TVO1" s="99"/>
      <c r="TVP1" s="99"/>
      <c r="TVQ1" s="100"/>
      <c r="TVR1" s="99"/>
      <c r="TVS1" s="99"/>
      <c r="TVT1" s="99"/>
      <c r="TVU1" s="99"/>
      <c r="TVV1" s="100"/>
      <c r="TVW1" s="99"/>
      <c r="TVX1" s="99"/>
      <c r="TVY1" s="99"/>
      <c r="TVZ1" s="99"/>
      <c r="TWA1" s="100"/>
      <c r="TWB1" s="99"/>
      <c r="TWC1" s="99"/>
      <c r="TWD1" s="99"/>
      <c r="TWE1" s="99"/>
      <c r="TWF1" s="100"/>
      <c r="TWG1" s="99"/>
      <c r="TWH1" s="99"/>
      <c r="TWI1" s="99"/>
      <c r="TWJ1" s="99"/>
      <c r="TWK1" s="100"/>
      <c r="TWL1" s="99"/>
      <c r="TWM1" s="99"/>
      <c r="TWN1" s="99"/>
      <c r="TWO1" s="99"/>
      <c r="TWP1" s="100"/>
      <c r="TWQ1" s="99"/>
      <c r="TWR1" s="99"/>
      <c r="TWS1" s="99"/>
      <c r="TWT1" s="99"/>
      <c r="TWU1" s="100"/>
      <c r="TWV1" s="99"/>
      <c r="TWW1" s="99"/>
      <c r="TWX1" s="99"/>
      <c r="TWY1" s="99"/>
      <c r="TWZ1" s="100"/>
      <c r="TXA1" s="99"/>
      <c r="TXB1" s="99"/>
      <c r="TXC1" s="99"/>
      <c r="TXD1" s="99"/>
      <c r="TXE1" s="100"/>
      <c r="TXF1" s="99"/>
      <c r="TXG1" s="99"/>
      <c r="TXH1" s="99"/>
      <c r="TXI1" s="99"/>
      <c r="TXJ1" s="100"/>
      <c r="TXK1" s="99"/>
      <c r="TXL1" s="99"/>
      <c r="TXM1" s="99"/>
      <c r="TXN1" s="99"/>
      <c r="TXO1" s="100"/>
      <c r="TXP1" s="99"/>
      <c r="TXQ1" s="99"/>
      <c r="TXR1" s="99"/>
      <c r="TXS1" s="99"/>
      <c r="TXT1" s="100"/>
      <c r="TXU1" s="99"/>
      <c r="TXV1" s="99"/>
      <c r="TXW1" s="99"/>
      <c r="TXX1" s="99"/>
      <c r="TXY1" s="100"/>
      <c r="TXZ1" s="99"/>
      <c r="TYA1" s="99"/>
      <c r="TYB1" s="99"/>
      <c r="TYC1" s="99"/>
      <c r="TYD1" s="100"/>
      <c r="TYE1" s="99"/>
      <c r="TYF1" s="99"/>
      <c r="TYG1" s="99"/>
      <c r="TYH1" s="99"/>
      <c r="TYI1" s="100"/>
      <c r="TYJ1" s="99"/>
      <c r="TYK1" s="99"/>
      <c r="TYL1" s="99"/>
      <c r="TYM1" s="99"/>
      <c r="TYN1" s="100"/>
      <c r="TYO1" s="99"/>
      <c r="TYP1" s="99"/>
      <c r="TYQ1" s="99"/>
      <c r="TYR1" s="99"/>
      <c r="TYS1" s="100"/>
      <c r="TYT1" s="99"/>
      <c r="TYU1" s="99"/>
      <c r="TYV1" s="99"/>
      <c r="TYW1" s="99"/>
      <c r="TYX1" s="100"/>
      <c r="TYY1" s="99"/>
      <c r="TYZ1" s="99"/>
      <c r="TZA1" s="99"/>
      <c r="TZB1" s="99"/>
      <c r="TZC1" s="100"/>
      <c r="TZD1" s="99"/>
      <c r="TZE1" s="99"/>
      <c r="TZF1" s="99"/>
      <c r="TZG1" s="99"/>
      <c r="TZH1" s="100"/>
      <c r="TZI1" s="99"/>
      <c r="TZJ1" s="99"/>
      <c r="TZK1" s="99"/>
      <c r="TZL1" s="99"/>
      <c r="TZM1" s="100"/>
      <c r="TZN1" s="99"/>
      <c r="TZO1" s="99"/>
      <c r="TZP1" s="99"/>
      <c r="TZQ1" s="99"/>
      <c r="TZR1" s="100"/>
      <c r="TZS1" s="99"/>
      <c r="TZT1" s="99"/>
      <c r="TZU1" s="99"/>
      <c r="TZV1" s="99"/>
      <c r="TZW1" s="100"/>
      <c r="TZX1" s="99"/>
      <c r="TZY1" s="99"/>
      <c r="TZZ1" s="99"/>
      <c r="UAA1" s="99"/>
      <c r="UAB1" s="100"/>
      <c r="UAC1" s="99"/>
      <c r="UAD1" s="99"/>
      <c r="UAE1" s="99"/>
      <c r="UAF1" s="99"/>
      <c r="UAG1" s="100"/>
      <c r="UAH1" s="99"/>
      <c r="UAI1" s="99"/>
      <c r="UAJ1" s="99"/>
      <c r="UAK1" s="99"/>
      <c r="UAL1" s="100"/>
      <c r="UAM1" s="99"/>
      <c r="UAN1" s="99"/>
      <c r="UAO1" s="99"/>
      <c r="UAP1" s="99"/>
      <c r="UAQ1" s="100"/>
      <c r="UAR1" s="99"/>
      <c r="UAS1" s="99"/>
      <c r="UAT1" s="99"/>
      <c r="UAU1" s="99"/>
      <c r="UAV1" s="100"/>
      <c r="UAW1" s="99"/>
      <c r="UAX1" s="99"/>
      <c r="UAY1" s="99"/>
      <c r="UAZ1" s="99"/>
      <c r="UBA1" s="100"/>
      <c r="UBB1" s="99"/>
      <c r="UBC1" s="99"/>
      <c r="UBD1" s="99"/>
      <c r="UBE1" s="99"/>
      <c r="UBF1" s="100"/>
      <c r="UBG1" s="99"/>
      <c r="UBH1" s="99"/>
      <c r="UBI1" s="99"/>
      <c r="UBJ1" s="99"/>
      <c r="UBK1" s="100"/>
      <c r="UBL1" s="99"/>
      <c r="UBM1" s="99"/>
      <c r="UBN1" s="99"/>
      <c r="UBO1" s="99"/>
      <c r="UBP1" s="100"/>
      <c r="UBQ1" s="99"/>
      <c r="UBR1" s="99"/>
      <c r="UBS1" s="99"/>
      <c r="UBT1" s="99"/>
      <c r="UBU1" s="100"/>
      <c r="UBV1" s="99"/>
      <c r="UBW1" s="99"/>
      <c r="UBX1" s="99"/>
      <c r="UBY1" s="99"/>
      <c r="UBZ1" s="100"/>
      <c r="UCA1" s="99"/>
      <c r="UCB1" s="99"/>
      <c r="UCC1" s="99"/>
      <c r="UCD1" s="99"/>
      <c r="UCE1" s="100"/>
      <c r="UCF1" s="99"/>
      <c r="UCG1" s="99"/>
      <c r="UCH1" s="99"/>
      <c r="UCI1" s="99"/>
      <c r="UCJ1" s="100"/>
      <c r="UCK1" s="99"/>
      <c r="UCL1" s="99"/>
      <c r="UCM1" s="99"/>
      <c r="UCN1" s="99"/>
      <c r="UCO1" s="100"/>
      <c r="UCP1" s="99"/>
      <c r="UCQ1" s="99"/>
      <c r="UCR1" s="99"/>
      <c r="UCS1" s="99"/>
      <c r="UCT1" s="100"/>
      <c r="UCU1" s="99"/>
      <c r="UCV1" s="99"/>
      <c r="UCW1" s="99"/>
      <c r="UCX1" s="99"/>
      <c r="UCY1" s="100"/>
      <c r="UCZ1" s="99"/>
      <c r="UDA1" s="99"/>
      <c r="UDB1" s="99"/>
      <c r="UDC1" s="99"/>
      <c r="UDD1" s="100"/>
      <c r="UDE1" s="99"/>
      <c r="UDF1" s="99"/>
      <c r="UDG1" s="99"/>
      <c r="UDH1" s="99"/>
      <c r="UDI1" s="100"/>
      <c r="UDJ1" s="99"/>
      <c r="UDK1" s="99"/>
      <c r="UDL1" s="99"/>
      <c r="UDM1" s="99"/>
      <c r="UDN1" s="100"/>
      <c r="UDO1" s="99"/>
      <c r="UDP1" s="99"/>
      <c r="UDQ1" s="99"/>
      <c r="UDR1" s="99"/>
      <c r="UDS1" s="100"/>
      <c r="UDT1" s="99"/>
      <c r="UDU1" s="99"/>
      <c r="UDV1" s="99"/>
      <c r="UDW1" s="99"/>
      <c r="UDX1" s="100"/>
      <c r="UDY1" s="99"/>
      <c r="UDZ1" s="99"/>
      <c r="UEA1" s="99"/>
      <c r="UEB1" s="99"/>
      <c r="UEC1" s="100"/>
      <c r="UED1" s="99"/>
      <c r="UEE1" s="99"/>
      <c r="UEF1" s="99"/>
      <c r="UEG1" s="99"/>
      <c r="UEH1" s="100"/>
      <c r="UEI1" s="99"/>
      <c r="UEJ1" s="99"/>
      <c r="UEK1" s="99"/>
      <c r="UEL1" s="99"/>
      <c r="UEM1" s="100"/>
      <c r="UEN1" s="99"/>
      <c r="UEO1" s="99"/>
      <c r="UEP1" s="99"/>
      <c r="UEQ1" s="99"/>
      <c r="UER1" s="100"/>
      <c r="UES1" s="99"/>
      <c r="UET1" s="99"/>
      <c r="UEU1" s="99"/>
      <c r="UEV1" s="99"/>
      <c r="UEW1" s="100"/>
      <c r="UEX1" s="99"/>
      <c r="UEY1" s="99"/>
      <c r="UEZ1" s="99"/>
      <c r="UFA1" s="99"/>
      <c r="UFB1" s="100"/>
      <c r="UFC1" s="99"/>
      <c r="UFD1" s="99"/>
      <c r="UFE1" s="99"/>
      <c r="UFF1" s="99"/>
      <c r="UFG1" s="100"/>
      <c r="UFH1" s="99"/>
      <c r="UFI1" s="99"/>
      <c r="UFJ1" s="99"/>
      <c r="UFK1" s="99"/>
      <c r="UFL1" s="100"/>
      <c r="UFM1" s="99"/>
      <c r="UFN1" s="99"/>
      <c r="UFO1" s="99"/>
      <c r="UFP1" s="99"/>
      <c r="UFQ1" s="100"/>
      <c r="UFR1" s="99"/>
      <c r="UFS1" s="99"/>
      <c r="UFT1" s="99"/>
      <c r="UFU1" s="99"/>
      <c r="UFV1" s="100"/>
      <c r="UFW1" s="99"/>
      <c r="UFX1" s="99"/>
      <c r="UFY1" s="99"/>
      <c r="UFZ1" s="99"/>
      <c r="UGA1" s="100"/>
      <c r="UGB1" s="99"/>
      <c r="UGC1" s="99"/>
      <c r="UGD1" s="99"/>
      <c r="UGE1" s="99"/>
      <c r="UGF1" s="100"/>
      <c r="UGG1" s="99"/>
      <c r="UGH1" s="99"/>
      <c r="UGI1" s="99"/>
      <c r="UGJ1" s="99"/>
      <c r="UGK1" s="100"/>
      <c r="UGL1" s="99"/>
      <c r="UGM1" s="99"/>
      <c r="UGN1" s="99"/>
      <c r="UGO1" s="99"/>
      <c r="UGP1" s="100"/>
      <c r="UGQ1" s="99"/>
      <c r="UGR1" s="99"/>
      <c r="UGS1" s="99"/>
      <c r="UGT1" s="99"/>
      <c r="UGU1" s="100"/>
      <c r="UGV1" s="99"/>
      <c r="UGW1" s="99"/>
      <c r="UGX1" s="99"/>
      <c r="UGY1" s="99"/>
      <c r="UGZ1" s="100"/>
      <c r="UHA1" s="99"/>
      <c r="UHB1" s="99"/>
      <c r="UHC1" s="99"/>
      <c r="UHD1" s="99"/>
      <c r="UHE1" s="100"/>
      <c r="UHF1" s="99"/>
      <c r="UHG1" s="99"/>
      <c r="UHH1" s="99"/>
      <c r="UHI1" s="99"/>
      <c r="UHJ1" s="100"/>
      <c r="UHK1" s="99"/>
      <c r="UHL1" s="99"/>
      <c r="UHM1" s="99"/>
      <c r="UHN1" s="99"/>
      <c r="UHO1" s="100"/>
      <c r="UHP1" s="99"/>
      <c r="UHQ1" s="99"/>
      <c r="UHR1" s="99"/>
      <c r="UHS1" s="99"/>
      <c r="UHT1" s="100"/>
      <c r="UHU1" s="99"/>
      <c r="UHV1" s="99"/>
      <c r="UHW1" s="99"/>
      <c r="UHX1" s="99"/>
      <c r="UHY1" s="100"/>
      <c r="UHZ1" s="99"/>
      <c r="UIA1" s="99"/>
      <c r="UIB1" s="99"/>
      <c r="UIC1" s="99"/>
      <c r="UID1" s="100"/>
      <c r="UIE1" s="99"/>
      <c r="UIF1" s="99"/>
      <c r="UIG1" s="99"/>
      <c r="UIH1" s="99"/>
      <c r="UII1" s="100"/>
      <c r="UIJ1" s="99"/>
      <c r="UIK1" s="99"/>
      <c r="UIL1" s="99"/>
      <c r="UIM1" s="99"/>
      <c r="UIN1" s="100"/>
      <c r="UIO1" s="99"/>
      <c r="UIP1" s="99"/>
      <c r="UIQ1" s="99"/>
      <c r="UIR1" s="99"/>
      <c r="UIS1" s="100"/>
      <c r="UIT1" s="99"/>
      <c r="UIU1" s="99"/>
      <c r="UIV1" s="99"/>
      <c r="UIW1" s="99"/>
      <c r="UIX1" s="100"/>
      <c r="UIY1" s="99"/>
      <c r="UIZ1" s="99"/>
      <c r="UJA1" s="99"/>
      <c r="UJB1" s="99"/>
      <c r="UJC1" s="100"/>
      <c r="UJD1" s="99"/>
      <c r="UJE1" s="99"/>
      <c r="UJF1" s="99"/>
      <c r="UJG1" s="99"/>
      <c r="UJH1" s="100"/>
      <c r="UJI1" s="99"/>
      <c r="UJJ1" s="99"/>
      <c r="UJK1" s="99"/>
      <c r="UJL1" s="99"/>
      <c r="UJM1" s="100"/>
      <c r="UJN1" s="99"/>
      <c r="UJO1" s="99"/>
      <c r="UJP1" s="99"/>
      <c r="UJQ1" s="99"/>
      <c r="UJR1" s="100"/>
      <c r="UJS1" s="99"/>
      <c r="UJT1" s="99"/>
      <c r="UJU1" s="99"/>
      <c r="UJV1" s="99"/>
      <c r="UJW1" s="100"/>
      <c r="UJX1" s="99"/>
      <c r="UJY1" s="99"/>
      <c r="UJZ1" s="99"/>
      <c r="UKA1" s="99"/>
      <c r="UKB1" s="100"/>
      <c r="UKC1" s="99"/>
      <c r="UKD1" s="99"/>
      <c r="UKE1" s="99"/>
      <c r="UKF1" s="99"/>
      <c r="UKG1" s="100"/>
      <c r="UKH1" s="99"/>
      <c r="UKI1" s="99"/>
      <c r="UKJ1" s="99"/>
      <c r="UKK1" s="99"/>
      <c r="UKL1" s="100"/>
      <c r="UKM1" s="99"/>
      <c r="UKN1" s="99"/>
      <c r="UKO1" s="99"/>
      <c r="UKP1" s="99"/>
      <c r="UKQ1" s="100"/>
      <c r="UKR1" s="99"/>
      <c r="UKS1" s="99"/>
      <c r="UKT1" s="99"/>
      <c r="UKU1" s="99"/>
      <c r="UKV1" s="100"/>
      <c r="UKW1" s="99"/>
      <c r="UKX1" s="99"/>
      <c r="UKY1" s="99"/>
      <c r="UKZ1" s="99"/>
      <c r="ULA1" s="100"/>
      <c r="ULB1" s="99"/>
      <c r="ULC1" s="99"/>
      <c r="ULD1" s="99"/>
      <c r="ULE1" s="99"/>
      <c r="ULF1" s="100"/>
      <c r="ULG1" s="99"/>
      <c r="ULH1" s="99"/>
      <c r="ULI1" s="99"/>
      <c r="ULJ1" s="99"/>
      <c r="ULK1" s="100"/>
      <c r="ULL1" s="99"/>
      <c r="ULM1" s="99"/>
      <c r="ULN1" s="99"/>
      <c r="ULO1" s="99"/>
      <c r="ULP1" s="100"/>
      <c r="ULQ1" s="99"/>
      <c r="ULR1" s="99"/>
      <c r="ULS1" s="99"/>
      <c r="ULT1" s="99"/>
      <c r="ULU1" s="100"/>
      <c r="ULV1" s="99"/>
      <c r="ULW1" s="99"/>
      <c r="ULX1" s="99"/>
      <c r="ULY1" s="99"/>
      <c r="ULZ1" s="100"/>
      <c r="UMA1" s="99"/>
      <c r="UMB1" s="99"/>
      <c r="UMC1" s="99"/>
      <c r="UMD1" s="99"/>
      <c r="UME1" s="100"/>
      <c r="UMF1" s="99"/>
      <c r="UMG1" s="99"/>
      <c r="UMH1" s="99"/>
      <c r="UMI1" s="99"/>
      <c r="UMJ1" s="100"/>
      <c r="UMK1" s="99"/>
      <c r="UML1" s="99"/>
      <c r="UMM1" s="99"/>
      <c r="UMN1" s="99"/>
      <c r="UMO1" s="100"/>
      <c r="UMP1" s="99"/>
      <c r="UMQ1" s="99"/>
      <c r="UMR1" s="99"/>
      <c r="UMS1" s="99"/>
      <c r="UMT1" s="100"/>
      <c r="UMU1" s="99"/>
      <c r="UMV1" s="99"/>
      <c r="UMW1" s="99"/>
      <c r="UMX1" s="99"/>
      <c r="UMY1" s="100"/>
      <c r="UMZ1" s="99"/>
      <c r="UNA1" s="99"/>
      <c r="UNB1" s="99"/>
      <c r="UNC1" s="99"/>
      <c r="UND1" s="100"/>
      <c r="UNE1" s="99"/>
      <c r="UNF1" s="99"/>
      <c r="UNG1" s="99"/>
      <c r="UNH1" s="99"/>
      <c r="UNI1" s="100"/>
      <c r="UNJ1" s="99"/>
      <c r="UNK1" s="99"/>
      <c r="UNL1" s="99"/>
      <c r="UNM1" s="99"/>
      <c r="UNN1" s="100"/>
      <c r="UNO1" s="99"/>
      <c r="UNP1" s="99"/>
      <c r="UNQ1" s="99"/>
      <c r="UNR1" s="99"/>
      <c r="UNS1" s="100"/>
      <c r="UNT1" s="99"/>
      <c r="UNU1" s="99"/>
      <c r="UNV1" s="99"/>
      <c r="UNW1" s="99"/>
      <c r="UNX1" s="100"/>
      <c r="UNY1" s="99"/>
      <c r="UNZ1" s="99"/>
      <c r="UOA1" s="99"/>
      <c r="UOB1" s="99"/>
      <c r="UOC1" s="100"/>
      <c r="UOD1" s="99"/>
      <c r="UOE1" s="99"/>
      <c r="UOF1" s="99"/>
      <c r="UOG1" s="99"/>
      <c r="UOH1" s="100"/>
      <c r="UOI1" s="99"/>
      <c r="UOJ1" s="99"/>
      <c r="UOK1" s="99"/>
      <c r="UOL1" s="99"/>
      <c r="UOM1" s="100"/>
      <c r="UON1" s="99"/>
      <c r="UOO1" s="99"/>
      <c r="UOP1" s="99"/>
      <c r="UOQ1" s="99"/>
      <c r="UOR1" s="100"/>
      <c r="UOS1" s="99"/>
      <c r="UOT1" s="99"/>
      <c r="UOU1" s="99"/>
      <c r="UOV1" s="99"/>
      <c r="UOW1" s="100"/>
      <c r="UOX1" s="99"/>
      <c r="UOY1" s="99"/>
      <c r="UOZ1" s="99"/>
      <c r="UPA1" s="99"/>
      <c r="UPB1" s="100"/>
      <c r="UPC1" s="99"/>
      <c r="UPD1" s="99"/>
      <c r="UPE1" s="99"/>
      <c r="UPF1" s="99"/>
      <c r="UPG1" s="100"/>
      <c r="UPH1" s="99"/>
      <c r="UPI1" s="99"/>
      <c r="UPJ1" s="99"/>
      <c r="UPK1" s="99"/>
      <c r="UPL1" s="100"/>
      <c r="UPM1" s="99"/>
      <c r="UPN1" s="99"/>
      <c r="UPO1" s="99"/>
      <c r="UPP1" s="99"/>
      <c r="UPQ1" s="100"/>
      <c r="UPR1" s="99"/>
      <c r="UPS1" s="99"/>
      <c r="UPT1" s="99"/>
      <c r="UPU1" s="99"/>
      <c r="UPV1" s="100"/>
      <c r="UPW1" s="99"/>
      <c r="UPX1" s="99"/>
      <c r="UPY1" s="99"/>
      <c r="UPZ1" s="99"/>
      <c r="UQA1" s="100"/>
      <c r="UQB1" s="99"/>
      <c r="UQC1" s="99"/>
      <c r="UQD1" s="99"/>
      <c r="UQE1" s="99"/>
      <c r="UQF1" s="100"/>
      <c r="UQG1" s="99"/>
      <c r="UQH1" s="99"/>
      <c r="UQI1" s="99"/>
      <c r="UQJ1" s="99"/>
      <c r="UQK1" s="100"/>
      <c r="UQL1" s="99"/>
      <c r="UQM1" s="99"/>
      <c r="UQN1" s="99"/>
      <c r="UQO1" s="99"/>
      <c r="UQP1" s="100"/>
      <c r="UQQ1" s="99"/>
      <c r="UQR1" s="99"/>
      <c r="UQS1" s="99"/>
      <c r="UQT1" s="99"/>
      <c r="UQU1" s="100"/>
      <c r="UQV1" s="99"/>
      <c r="UQW1" s="99"/>
      <c r="UQX1" s="99"/>
      <c r="UQY1" s="99"/>
      <c r="UQZ1" s="100"/>
      <c r="URA1" s="99"/>
      <c r="URB1" s="99"/>
      <c r="URC1" s="99"/>
      <c r="URD1" s="99"/>
      <c r="URE1" s="100"/>
      <c r="URF1" s="99"/>
      <c r="URG1" s="99"/>
      <c r="URH1" s="99"/>
      <c r="URI1" s="99"/>
      <c r="URJ1" s="100"/>
      <c r="URK1" s="99"/>
      <c r="URL1" s="99"/>
      <c r="URM1" s="99"/>
      <c r="URN1" s="99"/>
      <c r="URO1" s="100"/>
      <c r="URP1" s="99"/>
      <c r="URQ1" s="99"/>
      <c r="URR1" s="99"/>
      <c r="URS1" s="99"/>
      <c r="URT1" s="100"/>
      <c r="URU1" s="99"/>
      <c r="URV1" s="99"/>
      <c r="URW1" s="99"/>
      <c r="URX1" s="99"/>
      <c r="URY1" s="100"/>
      <c r="URZ1" s="99"/>
      <c r="USA1" s="99"/>
      <c r="USB1" s="99"/>
      <c r="USC1" s="99"/>
      <c r="USD1" s="100"/>
      <c r="USE1" s="99"/>
      <c r="USF1" s="99"/>
      <c r="USG1" s="99"/>
      <c r="USH1" s="99"/>
      <c r="USI1" s="100"/>
      <c r="USJ1" s="99"/>
      <c r="USK1" s="99"/>
      <c r="USL1" s="99"/>
      <c r="USM1" s="99"/>
      <c r="USN1" s="100"/>
      <c r="USO1" s="99"/>
      <c r="USP1" s="99"/>
      <c r="USQ1" s="99"/>
      <c r="USR1" s="99"/>
      <c r="USS1" s="100"/>
      <c r="UST1" s="99"/>
      <c r="USU1" s="99"/>
      <c r="USV1" s="99"/>
      <c r="USW1" s="99"/>
      <c r="USX1" s="100"/>
      <c r="USY1" s="99"/>
      <c r="USZ1" s="99"/>
      <c r="UTA1" s="99"/>
      <c r="UTB1" s="99"/>
      <c r="UTC1" s="100"/>
      <c r="UTD1" s="99"/>
      <c r="UTE1" s="99"/>
      <c r="UTF1" s="99"/>
      <c r="UTG1" s="99"/>
      <c r="UTH1" s="100"/>
      <c r="UTI1" s="99"/>
      <c r="UTJ1" s="99"/>
      <c r="UTK1" s="99"/>
      <c r="UTL1" s="99"/>
      <c r="UTM1" s="100"/>
      <c r="UTN1" s="99"/>
      <c r="UTO1" s="99"/>
      <c r="UTP1" s="99"/>
      <c r="UTQ1" s="99"/>
      <c r="UTR1" s="100"/>
      <c r="UTS1" s="99"/>
      <c r="UTT1" s="99"/>
      <c r="UTU1" s="99"/>
      <c r="UTV1" s="99"/>
      <c r="UTW1" s="100"/>
      <c r="UTX1" s="99"/>
      <c r="UTY1" s="99"/>
      <c r="UTZ1" s="99"/>
      <c r="UUA1" s="99"/>
      <c r="UUB1" s="100"/>
      <c r="UUC1" s="99"/>
      <c r="UUD1" s="99"/>
      <c r="UUE1" s="99"/>
      <c r="UUF1" s="99"/>
      <c r="UUG1" s="100"/>
      <c r="UUH1" s="99"/>
      <c r="UUI1" s="99"/>
      <c r="UUJ1" s="99"/>
      <c r="UUK1" s="99"/>
      <c r="UUL1" s="100"/>
      <c r="UUM1" s="99"/>
      <c r="UUN1" s="99"/>
      <c r="UUO1" s="99"/>
      <c r="UUP1" s="99"/>
      <c r="UUQ1" s="100"/>
      <c r="UUR1" s="99"/>
      <c r="UUS1" s="99"/>
      <c r="UUT1" s="99"/>
      <c r="UUU1" s="99"/>
      <c r="UUV1" s="100"/>
      <c r="UUW1" s="99"/>
      <c r="UUX1" s="99"/>
      <c r="UUY1" s="99"/>
      <c r="UUZ1" s="99"/>
      <c r="UVA1" s="100"/>
      <c r="UVB1" s="99"/>
      <c r="UVC1" s="99"/>
      <c r="UVD1" s="99"/>
      <c r="UVE1" s="99"/>
      <c r="UVF1" s="100"/>
      <c r="UVG1" s="99"/>
      <c r="UVH1" s="99"/>
      <c r="UVI1" s="99"/>
      <c r="UVJ1" s="99"/>
      <c r="UVK1" s="100"/>
      <c r="UVL1" s="99"/>
      <c r="UVM1" s="99"/>
      <c r="UVN1" s="99"/>
      <c r="UVO1" s="99"/>
      <c r="UVP1" s="100"/>
      <c r="UVQ1" s="99"/>
      <c r="UVR1" s="99"/>
      <c r="UVS1" s="99"/>
      <c r="UVT1" s="99"/>
      <c r="UVU1" s="100"/>
      <c r="UVV1" s="99"/>
      <c r="UVW1" s="99"/>
      <c r="UVX1" s="99"/>
      <c r="UVY1" s="99"/>
      <c r="UVZ1" s="100"/>
      <c r="UWA1" s="99"/>
      <c r="UWB1" s="99"/>
      <c r="UWC1" s="99"/>
      <c r="UWD1" s="99"/>
      <c r="UWE1" s="100"/>
      <c r="UWF1" s="99"/>
      <c r="UWG1" s="99"/>
      <c r="UWH1" s="99"/>
      <c r="UWI1" s="99"/>
      <c r="UWJ1" s="100"/>
      <c r="UWK1" s="99"/>
      <c r="UWL1" s="99"/>
      <c r="UWM1" s="99"/>
      <c r="UWN1" s="99"/>
      <c r="UWO1" s="100"/>
      <c r="UWP1" s="99"/>
      <c r="UWQ1" s="99"/>
      <c r="UWR1" s="99"/>
      <c r="UWS1" s="99"/>
      <c r="UWT1" s="100"/>
      <c r="UWU1" s="99"/>
      <c r="UWV1" s="99"/>
      <c r="UWW1" s="99"/>
      <c r="UWX1" s="99"/>
      <c r="UWY1" s="100"/>
      <c r="UWZ1" s="99"/>
      <c r="UXA1" s="99"/>
      <c r="UXB1" s="99"/>
      <c r="UXC1" s="99"/>
      <c r="UXD1" s="100"/>
      <c r="UXE1" s="99"/>
      <c r="UXF1" s="99"/>
      <c r="UXG1" s="99"/>
      <c r="UXH1" s="99"/>
      <c r="UXI1" s="100"/>
      <c r="UXJ1" s="99"/>
      <c r="UXK1" s="99"/>
      <c r="UXL1" s="99"/>
      <c r="UXM1" s="99"/>
      <c r="UXN1" s="100"/>
      <c r="UXO1" s="99"/>
      <c r="UXP1" s="99"/>
      <c r="UXQ1" s="99"/>
      <c r="UXR1" s="99"/>
      <c r="UXS1" s="100"/>
      <c r="UXT1" s="99"/>
      <c r="UXU1" s="99"/>
      <c r="UXV1" s="99"/>
      <c r="UXW1" s="99"/>
      <c r="UXX1" s="100"/>
      <c r="UXY1" s="99"/>
      <c r="UXZ1" s="99"/>
      <c r="UYA1" s="99"/>
      <c r="UYB1" s="99"/>
      <c r="UYC1" s="100"/>
      <c r="UYD1" s="99"/>
      <c r="UYE1" s="99"/>
      <c r="UYF1" s="99"/>
      <c r="UYG1" s="99"/>
      <c r="UYH1" s="100"/>
      <c r="UYI1" s="99"/>
      <c r="UYJ1" s="99"/>
      <c r="UYK1" s="99"/>
      <c r="UYL1" s="99"/>
      <c r="UYM1" s="100"/>
      <c r="UYN1" s="99"/>
      <c r="UYO1" s="99"/>
      <c r="UYP1" s="99"/>
      <c r="UYQ1" s="99"/>
      <c r="UYR1" s="100"/>
      <c r="UYS1" s="99"/>
      <c r="UYT1" s="99"/>
      <c r="UYU1" s="99"/>
      <c r="UYV1" s="99"/>
      <c r="UYW1" s="100"/>
      <c r="UYX1" s="99"/>
      <c r="UYY1" s="99"/>
      <c r="UYZ1" s="99"/>
      <c r="UZA1" s="99"/>
      <c r="UZB1" s="100"/>
      <c r="UZC1" s="99"/>
      <c r="UZD1" s="99"/>
      <c r="UZE1" s="99"/>
      <c r="UZF1" s="99"/>
      <c r="UZG1" s="100"/>
      <c r="UZH1" s="99"/>
      <c r="UZI1" s="99"/>
      <c r="UZJ1" s="99"/>
      <c r="UZK1" s="99"/>
      <c r="UZL1" s="100"/>
      <c r="UZM1" s="99"/>
      <c r="UZN1" s="99"/>
      <c r="UZO1" s="99"/>
      <c r="UZP1" s="99"/>
      <c r="UZQ1" s="100"/>
      <c r="UZR1" s="99"/>
      <c r="UZS1" s="99"/>
      <c r="UZT1" s="99"/>
      <c r="UZU1" s="99"/>
      <c r="UZV1" s="100"/>
      <c r="UZW1" s="99"/>
      <c r="UZX1" s="99"/>
      <c r="UZY1" s="99"/>
      <c r="UZZ1" s="99"/>
      <c r="VAA1" s="100"/>
      <c r="VAB1" s="99"/>
      <c r="VAC1" s="99"/>
      <c r="VAD1" s="99"/>
      <c r="VAE1" s="99"/>
      <c r="VAF1" s="100"/>
      <c r="VAG1" s="99"/>
      <c r="VAH1" s="99"/>
      <c r="VAI1" s="99"/>
      <c r="VAJ1" s="99"/>
      <c r="VAK1" s="100"/>
      <c r="VAL1" s="99"/>
      <c r="VAM1" s="99"/>
      <c r="VAN1" s="99"/>
      <c r="VAO1" s="99"/>
      <c r="VAP1" s="100"/>
      <c r="VAQ1" s="99"/>
      <c r="VAR1" s="99"/>
      <c r="VAS1" s="99"/>
      <c r="VAT1" s="99"/>
      <c r="VAU1" s="100"/>
      <c r="VAV1" s="99"/>
      <c r="VAW1" s="99"/>
      <c r="VAX1" s="99"/>
      <c r="VAY1" s="99"/>
      <c r="VAZ1" s="100"/>
      <c r="VBA1" s="99"/>
      <c r="VBB1" s="99"/>
      <c r="VBC1" s="99"/>
      <c r="VBD1" s="99"/>
      <c r="VBE1" s="100"/>
      <c r="VBF1" s="99"/>
      <c r="VBG1" s="99"/>
      <c r="VBH1" s="99"/>
      <c r="VBI1" s="99"/>
      <c r="VBJ1" s="100"/>
      <c r="VBK1" s="99"/>
      <c r="VBL1" s="99"/>
      <c r="VBM1" s="99"/>
      <c r="VBN1" s="99"/>
      <c r="VBO1" s="100"/>
      <c r="VBP1" s="99"/>
      <c r="VBQ1" s="99"/>
      <c r="VBR1" s="99"/>
      <c r="VBS1" s="99"/>
      <c r="VBT1" s="100"/>
      <c r="VBU1" s="99"/>
      <c r="VBV1" s="99"/>
      <c r="VBW1" s="99"/>
      <c r="VBX1" s="99"/>
      <c r="VBY1" s="100"/>
      <c r="VBZ1" s="99"/>
      <c r="VCA1" s="99"/>
      <c r="VCB1" s="99"/>
      <c r="VCC1" s="99"/>
      <c r="VCD1" s="100"/>
      <c r="VCE1" s="99"/>
      <c r="VCF1" s="99"/>
      <c r="VCG1" s="99"/>
      <c r="VCH1" s="99"/>
      <c r="VCI1" s="100"/>
      <c r="VCJ1" s="99"/>
      <c r="VCK1" s="99"/>
      <c r="VCL1" s="99"/>
      <c r="VCM1" s="99"/>
      <c r="VCN1" s="100"/>
      <c r="VCO1" s="99"/>
      <c r="VCP1" s="99"/>
      <c r="VCQ1" s="99"/>
      <c r="VCR1" s="99"/>
      <c r="VCS1" s="100"/>
      <c r="VCT1" s="99"/>
      <c r="VCU1" s="99"/>
      <c r="VCV1" s="99"/>
      <c r="VCW1" s="99"/>
      <c r="VCX1" s="100"/>
      <c r="VCY1" s="99"/>
      <c r="VCZ1" s="99"/>
      <c r="VDA1" s="99"/>
      <c r="VDB1" s="99"/>
      <c r="VDC1" s="100"/>
      <c r="VDD1" s="99"/>
      <c r="VDE1" s="99"/>
      <c r="VDF1" s="99"/>
      <c r="VDG1" s="99"/>
      <c r="VDH1" s="100"/>
      <c r="VDI1" s="99"/>
      <c r="VDJ1" s="99"/>
      <c r="VDK1" s="99"/>
      <c r="VDL1" s="99"/>
      <c r="VDM1" s="100"/>
      <c r="VDN1" s="99"/>
      <c r="VDO1" s="99"/>
      <c r="VDP1" s="99"/>
      <c r="VDQ1" s="99"/>
      <c r="VDR1" s="100"/>
      <c r="VDS1" s="99"/>
      <c r="VDT1" s="99"/>
      <c r="VDU1" s="99"/>
      <c r="VDV1" s="99"/>
      <c r="VDW1" s="100"/>
      <c r="VDX1" s="99"/>
      <c r="VDY1" s="99"/>
      <c r="VDZ1" s="99"/>
      <c r="VEA1" s="99"/>
      <c r="VEB1" s="100"/>
      <c r="VEC1" s="99"/>
      <c r="VED1" s="99"/>
      <c r="VEE1" s="99"/>
      <c r="VEF1" s="99"/>
      <c r="VEG1" s="100"/>
      <c r="VEH1" s="99"/>
      <c r="VEI1" s="99"/>
      <c r="VEJ1" s="99"/>
      <c r="VEK1" s="99"/>
      <c r="VEL1" s="100"/>
      <c r="VEM1" s="99"/>
      <c r="VEN1" s="99"/>
      <c r="VEO1" s="99"/>
      <c r="VEP1" s="99"/>
      <c r="VEQ1" s="100"/>
      <c r="VER1" s="99"/>
      <c r="VES1" s="99"/>
      <c r="VET1" s="99"/>
      <c r="VEU1" s="99"/>
      <c r="VEV1" s="100"/>
      <c r="VEW1" s="99"/>
      <c r="VEX1" s="99"/>
      <c r="VEY1" s="99"/>
      <c r="VEZ1" s="99"/>
      <c r="VFA1" s="100"/>
      <c r="VFB1" s="99"/>
      <c r="VFC1" s="99"/>
      <c r="VFD1" s="99"/>
      <c r="VFE1" s="99"/>
      <c r="VFF1" s="100"/>
      <c r="VFG1" s="99"/>
      <c r="VFH1" s="99"/>
      <c r="VFI1" s="99"/>
      <c r="VFJ1" s="99"/>
      <c r="VFK1" s="100"/>
      <c r="VFL1" s="99"/>
      <c r="VFM1" s="99"/>
      <c r="VFN1" s="99"/>
      <c r="VFO1" s="99"/>
      <c r="VFP1" s="100"/>
      <c r="VFQ1" s="99"/>
      <c r="VFR1" s="99"/>
      <c r="VFS1" s="99"/>
      <c r="VFT1" s="99"/>
      <c r="VFU1" s="100"/>
      <c r="VFV1" s="99"/>
      <c r="VFW1" s="99"/>
      <c r="VFX1" s="99"/>
      <c r="VFY1" s="99"/>
      <c r="VFZ1" s="100"/>
      <c r="VGA1" s="99"/>
      <c r="VGB1" s="99"/>
      <c r="VGC1" s="99"/>
      <c r="VGD1" s="99"/>
      <c r="VGE1" s="100"/>
      <c r="VGF1" s="99"/>
      <c r="VGG1" s="99"/>
      <c r="VGH1" s="99"/>
      <c r="VGI1" s="99"/>
      <c r="VGJ1" s="100"/>
      <c r="VGK1" s="99"/>
      <c r="VGL1" s="99"/>
      <c r="VGM1" s="99"/>
      <c r="VGN1" s="99"/>
      <c r="VGO1" s="100"/>
      <c r="VGP1" s="99"/>
      <c r="VGQ1" s="99"/>
      <c r="VGR1" s="99"/>
      <c r="VGS1" s="99"/>
      <c r="VGT1" s="100"/>
      <c r="VGU1" s="99"/>
      <c r="VGV1" s="99"/>
      <c r="VGW1" s="99"/>
      <c r="VGX1" s="99"/>
      <c r="VGY1" s="100"/>
      <c r="VGZ1" s="99"/>
      <c r="VHA1" s="99"/>
      <c r="VHB1" s="99"/>
      <c r="VHC1" s="99"/>
      <c r="VHD1" s="100"/>
      <c r="VHE1" s="99"/>
      <c r="VHF1" s="99"/>
      <c r="VHG1" s="99"/>
      <c r="VHH1" s="99"/>
      <c r="VHI1" s="100"/>
      <c r="VHJ1" s="99"/>
      <c r="VHK1" s="99"/>
      <c r="VHL1" s="99"/>
      <c r="VHM1" s="99"/>
      <c r="VHN1" s="100"/>
      <c r="VHO1" s="99"/>
      <c r="VHP1" s="99"/>
      <c r="VHQ1" s="99"/>
      <c r="VHR1" s="99"/>
      <c r="VHS1" s="100"/>
      <c r="VHT1" s="99"/>
      <c r="VHU1" s="99"/>
      <c r="VHV1" s="99"/>
      <c r="VHW1" s="99"/>
      <c r="VHX1" s="100"/>
      <c r="VHY1" s="99"/>
      <c r="VHZ1" s="99"/>
      <c r="VIA1" s="99"/>
      <c r="VIB1" s="99"/>
      <c r="VIC1" s="100"/>
      <c r="VID1" s="99"/>
      <c r="VIE1" s="99"/>
      <c r="VIF1" s="99"/>
      <c r="VIG1" s="99"/>
      <c r="VIH1" s="100"/>
      <c r="VII1" s="99"/>
      <c r="VIJ1" s="99"/>
      <c r="VIK1" s="99"/>
      <c r="VIL1" s="99"/>
      <c r="VIM1" s="100"/>
      <c r="VIN1" s="99"/>
      <c r="VIO1" s="99"/>
      <c r="VIP1" s="99"/>
      <c r="VIQ1" s="99"/>
      <c r="VIR1" s="100"/>
      <c r="VIS1" s="99"/>
      <c r="VIT1" s="99"/>
      <c r="VIU1" s="99"/>
      <c r="VIV1" s="99"/>
      <c r="VIW1" s="100"/>
      <c r="VIX1" s="99"/>
      <c r="VIY1" s="99"/>
      <c r="VIZ1" s="99"/>
      <c r="VJA1" s="99"/>
      <c r="VJB1" s="100"/>
      <c r="VJC1" s="99"/>
      <c r="VJD1" s="99"/>
      <c r="VJE1" s="99"/>
      <c r="VJF1" s="99"/>
      <c r="VJG1" s="100"/>
      <c r="VJH1" s="99"/>
      <c r="VJI1" s="99"/>
      <c r="VJJ1" s="99"/>
      <c r="VJK1" s="99"/>
      <c r="VJL1" s="100"/>
      <c r="VJM1" s="99"/>
      <c r="VJN1" s="99"/>
      <c r="VJO1" s="99"/>
      <c r="VJP1" s="99"/>
      <c r="VJQ1" s="100"/>
      <c r="VJR1" s="99"/>
      <c r="VJS1" s="99"/>
      <c r="VJT1" s="99"/>
      <c r="VJU1" s="99"/>
      <c r="VJV1" s="100"/>
      <c r="VJW1" s="99"/>
      <c r="VJX1" s="99"/>
      <c r="VJY1" s="99"/>
      <c r="VJZ1" s="99"/>
      <c r="VKA1" s="100"/>
      <c r="VKB1" s="99"/>
      <c r="VKC1" s="99"/>
      <c r="VKD1" s="99"/>
      <c r="VKE1" s="99"/>
      <c r="VKF1" s="100"/>
      <c r="VKG1" s="99"/>
      <c r="VKH1" s="99"/>
      <c r="VKI1" s="99"/>
      <c r="VKJ1" s="99"/>
      <c r="VKK1" s="100"/>
      <c r="VKL1" s="99"/>
      <c r="VKM1" s="99"/>
      <c r="VKN1" s="99"/>
      <c r="VKO1" s="99"/>
      <c r="VKP1" s="100"/>
      <c r="VKQ1" s="99"/>
      <c r="VKR1" s="99"/>
      <c r="VKS1" s="99"/>
      <c r="VKT1" s="99"/>
      <c r="VKU1" s="100"/>
      <c r="VKV1" s="99"/>
      <c r="VKW1" s="99"/>
      <c r="VKX1" s="99"/>
      <c r="VKY1" s="99"/>
      <c r="VKZ1" s="100"/>
      <c r="VLA1" s="99"/>
      <c r="VLB1" s="99"/>
      <c r="VLC1" s="99"/>
      <c r="VLD1" s="99"/>
      <c r="VLE1" s="100"/>
      <c r="VLF1" s="99"/>
      <c r="VLG1" s="99"/>
      <c r="VLH1" s="99"/>
      <c r="VLI1" s="99"/>
      <c r="VLJ1" s="100"/>
      <c r="VLK1" s="99"/>
      <c r="VLL1" s="99"/>
      <c r="VLM1" s="99"/>
      <c r="VLN1" s="99"/>
      <c r="VLO1" s="100"/>
      <c r="VLP1" s="99"/>
      <c r="VLQ1" s="99"/>
      <c r="VLR1" s="99"/>
      <c r="VLS1" s="99"/>
      <c r="VLT1" s="100"/>
      <c r="VLU1" s="99"/>
      <c r="VLV1" s="99"/>
      <c r="VLW1" s="99"/>
      <c r="VLX1" s="99"/>
      <c r="VLY1" s="100"/>
      <c r="VLZ1" s="99"/>
      <c r="VMA1" s="99"/>
      <c r="VMB1" s="99"/>
      <c r="VMC1" s="99"/>
      <c r="VMD1" s="100"/>
      <c r="VME1" s="99"/>
      <c r="VMF1" s="99"/>
      <c r="VMG1" s="99"/>
      <c r="VMH1" s="99"/>
      <c r="VMI1" s="100"/>
      <c r="VMJ1" s="99"/>
      <c r="VMK1" s="99"/>
      <c r="VML1" s="99"/>
      <c r="VMM1" s="99"/>
      <c r="VMN1" s="100"/>
      <c r="VMO1" s="99"/>
      <c r="VMP1" s="99"/>
      <c r="VMQ1" s="99"/>
      <c r="VMR1" s="99"/>
      <c r="VMS1" s="100"/>
      <c r="VMT1" s="99"/>
      <c r="VMU1" s="99"/>
      <c r="VMV1" s="99"/>
      <c r="VMW1" s="99"/>
      <c r="VMX1" s="100"/>
      <c r="VMY1" s="99"/>
      <c r="VMZ1" s="99"/>
      <c r="VNA1" s="99"/>
      <c r="VNB1" s="99"/>
      <c r="VNC1" s="100"/>
      <c r="VND1" s="99"/>
      <c r="VNE1" s="99"/>
      <c r="VNF1" s="99"/>
      <c r="VNG1" s="99"/>
      <c r="VNH1" s="100"/>
      <c r="VNI1" s="99"/>
      <c r="VNJ1" s="99"/>
      <c r="VNK1" s="99"/>
      <c r="VNL1" s="99"/>
      <c r="VNM1" s="100"/>
      <c r="VNN1" s="99"/>
      <c r="VNO1" s="99"/>
      <c r="VNP1" s="99"/>
      <c r="VNQ1" s="99"/>
      <c r="VNR1" s="100"/>
      <c r="VNS1" s="99"/>
      <c r="VNT1" s="99"/>
      <c r="VNU1" s="99"/>
      <c r="VNV1" s="99"/>
      <c r="VNW1" s="100"/>
      <c r="VNX1" s="99"/>
      <c r="VNY1" s="99"/>
      <c r="VNZ1" s="99"/>
      <c r="VOA1" s="99"/>
      <c r="VOB1" s="100"/>
      <c r="VOC1" s="99"/>
      <c r="VOD1" s="99"/>
      <c r="VOE1" s="99"/>
      <c r="VOF1" s="99"/>
      <c r="VOG1" s="100"/>
      <c r="VOH1" s="99"/>
      <c r="VOI1" s="99"/>
      <c r="VOJ1" s="99"/>
      <c r="VOK1" s="99"/>
      <c r="VOL1" s="100"/>
      <c r="VOM1" s="99"/>
      <c r="VON1" s="99"/>
      <c r="VOO1" s="99"/>
      <c r="VOP1" s="99"/>
      <c r="VOQ1" s="100"/>
      <c r="VOR1" s="99"/>
      <c r="VOS1" s="99"/>
      <c r="VOT1" s="99"/>
      <c r="VOU1" s="99"/>
      <c r="VOV1" s="100"/>
      <c r="VOW1" s="99"/>
      <c r="VOX1" s="99"/>
      <c r="VOY1" s="99"/>
      <c r="VOZ1" s="99"/>
      <c r="VPA1" s="100"/>
      <c r="VPB1" s="99"/>
      <c r="VPC1" s="99"/>
      <c r="VPD1" s="99"/>
      <c r="VPE1" s="99"/>
      <c r="VPF1" s="100"/>
      <c r="VPG1" s="99"/>
      <c r="VPH1" s="99"/>
      <c r="VPI1" s="99"/>
      <c r="VPJ1" s="99"/>
      <c r="VPK1" s="100"/>
      <c r="VPL1" s="99"/>
      <c r="VPM1" s="99"/>
      <c r="VPN1" s="99"/>
      <c r="VPO1" s="99"/>
      <c r="VPP1" s="100"/>
      <c r="VPQ1" s="99"/>
      <c r="VPR1" s="99"/>
      <c r="VPS1" s="99"/>
      <c r="VPT1" s="99"/>
      <c r="VPU1" s="100"/>
      <c r="VPV1" s="99"/>
      <c r="VPW1" s="99"/>
      <c r="VPX1" s="99"/>
      <c r="VPY1" s="99"/>
      <c r="VPZ1" s="100"/>
      <c r="VQA1" s="99"/>
      <c r="VQB1" s="99"/>
      <c r="VQC1" s="99"/>
      <c r="VQD1" s="99"/>
      <c r="VQE1" s="100"/>
      <c r="VQF1" s="99"/>
      <c r="VQG1" s="99"/>
      <c r="VQH1" s="99"/>
      <c r="VQI1" s="99"/>
      <c r="VQJ1" s="100"/>
      <c r="VQK1" s="99"/>
      <c r="VQL1" s="99"/>
      <c r="VQM1" s="99"/>
      <c r="VQN1" s="99"/>
      <c r="VQO1" s="100"/>
      <c r="VQP1" s="99"/>
      <c r="VQQ1" s="99"/>
      <c r="VQR1" s="99"/>
      <c r="VQS1" s="99"/>
      <c r="VQT1" s="100"/>
      <c r="VQU1" s="99"/>
      <c r="VQV1" s="99"/>
      <c r="VQW1" s="99"/>
      <c r="VQX1" s="99"/>
      <c r="VQY1" s="100"/>
      <c r="VQZ1" s="99"/>
      <c r="VRA1" s="99"/>
      <c r="VRB1" s="99"/>
      <c r="VRC1" s="99"/>
      <c r="VRD1" s="100"/>
      <c r="VRE1" s="99"/>
      <c r="VRF1" s="99"/>
      <c r="VRG1" s="99"/>
      <c r="VRH1" s="99"/>
      <c r="VRI1" s="100"/>
      <c r="VRJ1" s="99"/>
      <c r="VRK1" s="99"/>
      <c r="VRL1" s="99"/>
      <c r="VRM1" s="99"/>
      <c r="VRN1" s="100"/>
      <c r="VRO1" s="99"/>
      <c r="VRP1" s="99"/>
      <c r="VRQ1" s="99"/>
      <c r="VRR1" s="99"/>
      <c r="VRS1" s="100"/>
      <c r="VRT1" s="99"/>
      <c r="VRU1" s="99"/>
      <c r="VRV1" s="99"/>
      <c r="VRW1" s="99"/>
      <c r="VRX1" s="100"/>
      <c r="VRY1" s="99"/>
      <c r="VRZ1" s="99"/>
      <c r="VSA1" s="99"/>
      <c r="VSB1" s="99"/>
      <c r="VSC1" s="100"/>
      <c r="VSD1" s="99"/>
      <c r="VSE1" s="99"/>
      <c r="VSF1" s="99"/>
      <c r="VSG1" s="99"/>
      <c r="VSH1" s="100"/>
      <c r="VSI1" s="99"/>
      <c r="VSJ1" s="99"/>
      <c r="VSK1" s="99"/>
      <c r="VSL1" s="99"/>
      <c r="VSM1" s="100"/>
      <c r="VSN1" s="99"/>
      <c r="VSO1" s="99"/>
      <c r="VSP1" s="99"/>
      <c r="VSQ1" s="99"/>
      <c r="VSR1" s="100"/>
      <c r="VSS1" s="99"/>
      <c r="VST1" s="99"/>
      <c r="VSU1" s="99"/>
      <c r="VSV1" s="99"/>
      <c r="VSW1" s="100"/>
      <c r="VSX1" s="99"/>
      <c r="VSY1" s="99"/>
      <c r="VSZ1" s="99"/>
      <c r="VTA1" s="99"/>
      <c r="VTB1" s="100"/>
      <c r="VTC1" s="99"/>
      <c r="VTD1" s="99"/>
      <c r="VTE1" s="99"/>
      <c r="VTF1" s="99"/>
      <c r="VTG1" s="100"/>
      <c r="VTH1" s="99"/>
      <c r="VTI1" s="99"/>
      <c r="VTJ1" s="99"/>
      <c r="VTK1" s="99"/>
      <c r="VTL1" s="100"/>
      <c r="VTM1" s="99"/>
      <c r="VTN1" s="99"/>
      <c r="VTO1" s="99"/>
      <c r="VTP1" s="99"/>
      <c r="VTQ1" s="100"/>
      <c r="VTR1" s="99"/>
      <c r="VTS1" s="99"/>
      <c r="VTT1" s="99"/>
      <c r="VTU1" s="99"/>
      <c r="VTV1" s="100"/>
      <c r="VTW1" s="99"/>
      <c r="VTX1" s="99"/>
      <c r="VTY1" s="99"/>
      <c r="VTZ1" s="99"/>
      <c r="VUA1" s="100"/>
      <c r="VUB1" s="99"/>
      <c r="VUC1" s="99"/>
      <c r="VUD1" s="99"/>
      <c r="VUE1" s="99"/>
      <c r="VUF1" s="100"/>
      <c r="VUG1" s="99"/>
      <c r="VUH1" s="99"/>
      <c r="VUI1" s="99"/>
      <c r="VUJ1" s="99"/>
      <c r="VUK1" s="100"/>
      <c r="VUL1" s="99"/>
      <c r="VUM1" s="99"/>
      <c r="VUN1" s="99"/>
      <c r="VUO1" s="99"/>
      <c r="VUP1" s="100"/>
      <c r="VUQ1" s="99"/>
      <c r="VUR1" s="99"/>
      <c r="VUS1" s="99"/>
      <c r="VUT1" s="99"/>
      <c r="VUU1" s="100"/>
      <c r="VUV1" s="99"/>
      <c r="VUW1" s="99"/>
      <c r="VUX1" s="99"/>
      <c r="VUY1" s="99"/>
      <c r="VUZ1" s="100"/>
      <c r="VVA1" s="99"/>
      <c r="VVB1" s="99"/>
      <c r="VVC1" s="99"/>
      <c r="VVD1" s="99"/>
      <c r="VVE1" s="100"/>
      <c r="VVF1" s="99"/>
      <c r="VVG1" s="99"/>
      <c r="VVH1" s="99"/>
      <c r="VVI1" s="99"/>
      <c r="VVJ1" s="100"/>
      <c r="VVK1" s="99"/>
      <c r="VVL1" s="99"/>
      <c r="VVM1" s="99"/>
      <c r="VVN1" s="99"/>
      <c r="VVO1" s="100"/>
      <c r="VVP1" s="99"/>
      <c r="VVQ1" s="99"/>
      <c r="VVR1" s="99"/>
      <c r="VVS1" s="99"/>
      <c r="VVT1" s="100"/>
      <c r="VVU1" s="99"/>
      <c r="VVV1" s="99"/>
      <c r="VVW1" s="99"/>
      <c r="VVX1" s="99"/>
      <c r="VVY1" s="100"/>
      <c r="VVZ1" s="99"/>
      <c r="VWA1" s="99"/>
      <c r="VWB1" s="99"/>
      <c r="VWC1" s="99"/>
      <c r="VWD1" s="100"/>
      <c r="VWE1" s="99"/>
      <c r="VWF1" s="99"/>
      <c r="VWG1" s="99"/>
      <c r="VWH1" s="99"/>
      <c r="VWI1" s="100"/>
      <c r="VWJ1" s="99"/>
      <c r="VWK1" s="99"/>
      <c r="VWL1" s="99"/>
      <c r="VWM1" s="99"/>
      <c r="VWN1" s="100"/>
      <c r="VWO1" s="99"/>
      <c r="VWP1" s="99"/>
      <c r="VWQ1" s="99"/>
      <c r="VWR1" s="99"/>
      <c r="VWS1" s="100"/>
      <c r="VWT1" s="99"/>
      <c r="VWU1" s="99"/>
      <c r="VWV1" s="99"/>
      <c r="VWW1" s="99"/>
      <c r="VWX1" s="100"/>
      <c r="VWY1" s="99"/>
      <c r="VWZ1" s="99"/>
      <c r="VXA1" s="99"/>
      <c r="VXB1" s="99"/>
      <c r="VXC1" s="100"/>
      <c r="VXD1" s="99"/>
      <c r="VXE1" s="99"/>
      <c r="VXF1" s="99"/>
      <c r="VXG1" s="99"/>
      <c r="VXH1" s="100"/>
      <c r="VXI1" s="99"/>
      <c r="VXJ1" s="99"/>
      <c r="VXK1" s="99"/>
      <c r="VXL1" s="99"/>
      <c r="VXM1" s="100"/>
      <c r="VXN1" s="99"/>
      <c r="VXO1" s="99"/>
      <c r="VXP1" s="99"/>
      <c r="VXQ1" s="99"/>
      <c r="VXR1" s="100"/>
      <c r="VXS1" s="99"/>
      <c r="VXT1" s="99"/>
      <c r="VXU1" s="99"/>
      <c r="VXV1" s="99"/>
      <c r="VXW1" s="100"/>
      <c r="VXX1" s="99"/>
      <c r="VXY1" s="99"/>
      <c r="VXZ1" s="99"/>
      <c r="VYA1" s="99"/>
      <c r="VYB1" s="100"/>
      <c r="VYC1" s="99"/>
      <c r="VYD1" s="99"/>
      <c r="VYE1" s="99"/>
      <c r="VYF1" s="99"/>
      <c r="VYG1" s="100"/>
      <c r="VYH1" s="99"/>
      <c r="VYI1" s="99"/>
      <c r="VYJ1" s="99"/>
      <c r="VYK1" s="99"/>
      <c r="VYL1" s="100"/>
      <c r="VYM1" s="99"/>
      <c r="VYN1" s="99"/>
      <c r="VYO1" s="99"/>
      <c r="VYP1" s="99"/>
      <c r="VYQ1" s="100"/>
      <c r="VYR1" s="99"/>
      <c r="VYS1" s="99"/>
      <c r="VYT1" s="99"/>
      <c r="VYU1" s="99"/>
      <c r="VYV1" s="100"/>
      <c r="VYW1" s="99"/>
      <c r="VYX1" s="99"/>
      <c r="VYY1" s="99"/>
      <c r="VYZ1" s="99"/>
      <c r="VZA1" s="100"/>
      <c r="VZB1" s="99"/>
      <c r="VZC1" s="99"/>
      <c r="VZD1" s="99"/>
      <c r="VZE1" s="99"/>
      <c r="VZF1" s="100"/>
      <c r="VZG1" s="99"/>
      <c r="VZH1" s="99"/>
      <c r="VZI1" s="99"/>
      <c r="VZJ1" s="99"/>
      <c r="VZK1" s="100"/>
      <c r="VZL1" s="99"/>
      <c r="VZM1" s="99"/>
      <c r="VZN1" s="99"/>
      <c r="VZO1" s="99"/>
      <c r="VZP1" s="100"/>
      <c r="VZQ1" s="99"/>
      <c r="VZR1" s="99"/>
      <c r="VZS1" s="99"/>
      <c r="VZT1" s="99"/>
      <c r="VZU1" s="100"/>
      <c r="VZV1" s="99"/>
      <c r="VZW1" s="99"/>
      <c r="VZX1" s="99"/>
      <c r="VZY1" s="99"/>
      <c r="VZZ1" s="100"/>
      <c r="WAA1" s="99"/>
      <c r="WAB1" s="99"/>
      <c r="WAC1" s="99"/>
      <c r="WAD1" s="99"/>
      <c r="WAE1" s="100"/>
      <c r="WAF1" s="99"/>
      <c r="WAG1" s="99"/>
      <c r="WAH1" s="99"/>
      <c r="WAI1" s="99"/>
      <c r="WAJ1" s="100"/>
      <c r="WAK1" s="99"/>
      <c r="WAL1" s="99"/>
      <c r="WAM1" s="99"/>
      <c r="WAN1" s="99"/>
      <c r="WAO1" s="100"/>
      <c r="WAP1" s="99"/>
      <c r="WAQ1" s="99"/>
      <c r="WAR1" s="99"/>
      <c r="WAS1" s="99"/>
      <c r="WAT1" s="100"/>
      <c r="WAU1" s="99"/>
      <c r="WAV1" s="99"/>
      <c r="WAW1" s="99"/>
      <c r="WAX1" s="99"/>
      <c r="WAY1" s="100"/>
      <c r="WAZ1" s="99"/>
      <c r="WBA1" s="99"/>
      <c r="WBB1" s="99"/>
      <c r="WBC1" s="99"/>
      <c r="WBD1" s="100"/>
      <c r="WBE1" s="99"/>
      <c r="WBF1" s="99"/>
      <c r="WBG1" s="99"/>
      <c r="WBH1" s="99"/>
      <c r="WBI1" s="100"/>
      <c r="WBJ1" s="99"/>
      <c r="WBK1" s="99"/>
      <c r="WBL1" s="99"/>
      <c r="WBM1" s="99"/>
      <c r="WBN1" s="100"/>
      <c r="WBO1" s="99"/>
      <c r="WBP1" s="99"/>
      <c r="WBQ1" s="99"/>
      <c r="WBR1" s="99"/>
      <c r="WBS1" s="100"/>
      <c r="WBT1" s="99"/>
      <c r="WBU1" s="99"/>
      <c r="WBV1" s="99"/>
      <c r="WBW1" s="99"/>
      <c r="WBX1" s="100"/>
      <c r="WBY1" s="99"/>
      <c r="WBZ1" s="99"/>
      <c r="WCA1" s="99"/>
      <c r="WCB1" s="99"/>
      <c r="WCC1" s="100"/>
      <c r="WCD1" s="99"/>
      <c r="WCE1" s="99"/>
      <c r="WCF1" s="99"/>
      <c r="WCG1" s="99"/>
      <c r="WCH1" s="100"/>
      <c r="WCI1" s="99"/>
      <c r="WCJ1" s="99"/>
      <c r="WCK1" s="99"/>
      <c r="WCL1" s="99"/>
      <c r="WCM1" s="100"/>
      <c r="WCN1" s="99"/>
      <c r="WCO1" s="99"/>
      <c r="WCP1" s="99"/>
      <c r="WCQ1" s="99"/>
      <c r="WCR1" s="100"/>
      <c r="WCS1" s="99"/>
      <c r="WCT1" s="99"/>
      <c r="WCU1" s="99"/>
      <c r="WCV1" s="99"/>
      <c r="WCW1" s="100"/>
      <c r="WCX1" s="99"/>
      <c r="WCY1" s="99"/>
      <c r="WCZ1" s="99"/>
      <c r="WDA1" s="99"/>
      <c r="WDB1" s="100"/>
      <c r="WDC1" s="99"/>
      <c r="WDD1" s="99"/>
      <c r="WDE1" s="99"/>
      <c r="WDF1" s="99"/>
      <c r="WDG1" s="100"/>
      <c r="WDH1" s="99"/>
      <c r="WDI1" s="99"/>
      <c r="WDJ1" s="99"/>
      <c r="WDK1" s="99"/>
      <c r="WDL1" s="100"/>
      <c r="WDM1" s="99"/>
      <c r="WDN1" s="99"/>
      <c r="WDO1" s="99"/>
      <c r="WDP1" s="99"/>
      <c r="WDQ1" s="100"/>
      <c r="WDR1" s="99"/>
      <c r="WDS1" s="99"/>
      <c r="WDT1" s="99"/>
      <c r="WDU1" s="99"/>
      <c r="WDV1" s="100"/>
      <c r="WDW1" s="99"/>
      <c r="WDX1" s="99"/>
      <c r="WDY1" s="99"/>
      <c r="WDZ1" s="99"/>
      <c r="WEA1" s="100"/>
      <c r="WEB1" s="99"/>
      <c r="WEC1" s="99"/>
      <c r="WED1" s="99"/>
      <c r="WEE1" s="99"/>
      <c r="WEF1" s="100"/>
      <c r="WEG1" s="99"/>
      <c r="WEH1" s="99"/>
      <c r="WEI1" s="99"/>
      <c r="WEJ1" s="99"/>
      <c r="WEK1" s="100"/>
      <c r="WEL1" s="99"/>
      <c r="WEM1" s="99"/>
      <c r="WEN1" s="99"/>
      <c r="WEO1" s="99"/>
      <c r="WEP1" s="100"/>
      <c r="WEQ1" s="99"/>
      <c r="WER1" s="99"/>
      <c r="WES1" s="99"/>
      <c r="WET1" s="99"/>
      <c r="WEU1" s="100"/>
      <c r="WEV1" s="99"/>
      <c r="WEW1" s="99"/>
      <c r="WEX1" s="99"/>
      <c r="WEY1" s="99"/>
      <c r="WEZ1" s="100"/>
      <c r="WFA1" s="99"/>
      <c r="WFB1" s="99"/>
      <c r="WFC1" s="99"/>
      <c r="WFD1" s="99"/>
      <c r="WFE1" s="100"/>
      <c r="WFF1" s="99"/>
      <c r="WFG1" s="99"/>
      <c r="WFH1" s="99"/>
      <c r="WFI1" s="99"/>
      <c r="WFJ1" s="100"/>
      <c r="WFK1" s="99"/>
      <c r="WFL1" s="99"/>
      <c r="WFM1" s="99"/>
      <c r="WFN1" s="99"/>
      <c r="WFO1" s="100"/>
      <c r="WFP1" s="99"/>
      <c r="WFQ1" s="99"/>
      <c r="WFR1" s="99"/>
      <c r="WFS1" s="99"/>
      <c r="WFT1" s="100"/>
      <c r="WFU1" s="99"/>
      <c r="WFV1" s="99"/>
      <c r="WFW1" s="99"/>
      <c r="WFX1" s="99"/>
      <c r="WFY1" s="100"/>
      <c r="WFZ1" s="99"/>
      <c r="WGA1" s="99"/>
      <c r="WGB1" s="99"/>
      <c r="WGC1" s="99"/>
      <c r="WGD1" s="100"/>
      <c r="WGE1" s="99"/>
      <c r="WGF1" s="99"/>
      <c r="WGG1" s="99"/>
      <c r="WGH1" s="99"/>
      <c r="WGI1" s="100"/>
      <c r="WGJ1" s="99"/>
      <c r="WGK1" s="99"/>
      <c r="WGL1" s="99"/>
      <c r="WGM1" s="99"/>
      <c r="WGN1" s="100"/>
      <c r="WGO1" s="99"/>
      <c r="WGP1" s="99"/>
      <c r="WGQ1" s="99"/>
      <c r="WGR1" s="99"/>
      <c r="WGS1" s="100"/>
      <c r="WGT1" s="99"/>
      <c r="WGU1" s="99"/>
      <c r="WGV1" s="99"/>
      <c r="WGW1" s="99"/>
      <c r="WGX1" s="100"/>
      <c r="WGY1" s="99"/>
      <c r="WGZ1" s="99"/>
      <c r="WHA1" s="99"/>
      <c r="WHB1" s="99"/>
      <c r="WHC1" s="100"/>
      <c r="WHD1" s="99"/>
      <c r="WHE1" s="99"/>
      <c r="WHF1" s="99"/>
      <c r="WHG1" s="99"/>
      <c r="WHH1" s="100"/>
      <c r="WHI1" s="99"/>
      <c r="WHJ1" s="99"/>
      <c r="WHK1" s="99"/>
      <c r="WHL1" s="99"/>
      <c r="WHM1" s="100"/>
      <c r="WHN1" s="99"/>
      <c r="WHO1" s="99"/>
      <c r="WHP1" s="99"/>
      <c r="WHQ1" s="99"/>
      <c r="WHR1" s="100"/>
      <c r="WHS1" s="99"/>
      <c r="WHT1" s="99"/>
      <c r="WHU1" s="99"/>
      <c r="WHV1" s="99"/>
      <c r="WHW1" s="100"/>
      <c r="WHX1" s="99"/>
      <c r="WHY1" s="99"/>
      <c r="WHZ1" s="99"/>
      <c r="WIA1" s="99"/>
      <c r="WIB1" s="100"/>
      <c r="WIC1" s="99"/>
      <c r="WID1" s="99"/>
      <c r="WIE1" s="99"/>
      <c r="WIF1" s="99"/>
      <c r="WIG1" s="100"/>
      <c r="WIH1" s="99"/>
      <c r="WII1" s="99"/>
      <c r="WIJ1" s="99"/>
      <c r="WIK1" s="99"/>
      <c r="WIL1" s="100"/>
      <c r="WIM1" s="99"/>
      <c r="WIN1" s="99"/>
      <c r="WIO1" s="99"/>
      <c r="WIP1" s="99"/>
      <c r="WIQ1" s="100"/>
      <c r="WIR1" s="99"/>
      <c r="WIS1" s="99"/>
      <c r="WIT1" s="99"/>
      <c r="WIU1" s="99"/>
      <c r="WIV1" s="100"/>
      <c r="WIW1" s="99"/>
      <c r="WIX1" s="99"/>
      <c r="WIY1" s="99"/>
      <c r="WIZ1" s="99"/>
      <c r="WJA1" s="100"/>
      <c r="WJB1" s="99"/>
      <c r="WJC1" s="99"/>
      <c r="WJD1" s="99"/>
      <c r="WJE1" s="99"/>
      <c r="WJF1" s="100"/>
      <c r="WJG1" s="99"/>
      <c r="WJH1" s="99"/>
      <c r="WJI1" s="99"/>
      <c r="WJJ1" s="99"/>
      <c r="WJK1" s="100"/>
      <c r="WJL1" s="99"/>
      <c r="WJM1" s="99"/>
      <c r="WJN1" s="99"/>
      <c r="WJO1" s="99"/>
      <c r="WJP1" s="100"/>
      <c r="WJQ1" s="99"/>
      <c r="WJR1" s="99"/>
      <c r="WJS1" s="99"/>
      <c r="WJT1" s="99"/>
      <c r="WJU1" s="100"/>
      <c r="WJV1" s="99"/>
      <c r="WJW1" s="99"/>
      <c r="WJX1" s="99"/>
      <c r="WJY1" s="99"/>
      <c r="WJZ1" s="100"/>
      <c r="WKA1" s="99"/>
      <c r="WKB1" s="99"/>
      <c r="WKC1" s="99"/>
      <c r="WKD1" s="99"/>
      <c r="WKE1" s="100"/>
      <c r="WKF1" s="99"/>
      <c r="WKG1" s="99"/>
      <c r="WKH1" s="99"/>
      <c r="WKI1" s="99"/>
      <c r="WKJ1" s="100"/>
      <c r="WKK1" s="99"/>
      <c r="WKL1" s="99"/>
      <c r="WKM1" s="99"/>
      <c r="WKN1" s="99"/>
      <c r="WKO1" s="100"/>
      <c r="WKP1" s="99"/>
      <c r="WKQ1" s="99"/>
      <c r="WKR1" s="99"/>
      <c r="WKS1" s="99"/>
      <c r="WKT1" s="100"/>
      <c r="WKU1" s="99"/>
      <c r="WKV1" s="99"/>
      <c r="WKW1" s="99"/>
      <c r="WKX1" s="99"/>
      <c r="WKY1" s="100"/>
      <c r="WKZ1" s="99"/>
      <c r="WLA1" s="99"/>
      <c r="WLB1" s="99"/>
      <c r="WLC1" s="99"/>
      <c r="WLD1" s="100"/>
      <c r="WLE1" s="99"/>
      <c r="WLF1" s="99"/>
      <c r="WLG1" s="99"/>
      <c r="WLH1" s="99"/>
      <c r="WLI1" s="100"/>
      <c r="WLJ1" s="99"/>
      <c r="WLK1" s="99"/>
      <c r="WLL1" s="99"/>
      <c r="WLM1" s="99"/>
      <c r="WLN1" s="100"/>
      <c r="WLO1" s="99"/>
      <c r="WLP1" s="99"/>
      <c r="WLQ1" s="99"/>
      <c r="WLR1" s="99"/>
      <c r="WLS1" s="100"/>
      <c r="WLT1" s="99"/>
      <c r="WLU1" s="99"/>
      <c r="WLV1" s="99"/>
      <c r="WLW1" s="99"/>
      <c r="WLX1" s="100"/>
      <c r="WLY1" s="99"/>
      <c r="WLZ1" s="99"/>
      <c r="WMA1" s="99"/>
      <c r="WMB1" s="99"/>
      <c r="WMC1" s="100"/>
      <c r="WMD1" s="99"/>
      <c r="WME1" s="99"/>
      <c r="WMF1" s="99"/>
      <c r="WMG1" s="99"/>
      <c r="WMH1" s="100"/>
      <c r="WMI1" s="99"/>
      <c r="WMJ1" s="99"/>
      <c r="WMK1" s="99"/>
      <c r="WML1" s="99"/>
      <c r="WMM1" s="100"/>
      <c r="WMN1" s="99"/>
      <c r="WMO1" s="99"/>
      <c r="WMP1" s="99"/>
      <c r="WMQ1" s="99"/>
      <c r="WMR1" s="100"/>
      <c r="WMS1" s="99"/>
      <c r="WMT1" s="99"/>
      <c r="WMU1" s="99"/>
      <c r="WMV1" s="99"/>
      <c r="WMW1" s="100"/>
      <c r="WMX1" s="99"/>
      <c r="WMY1" s="99"/>
      <c r="WMZ1" s="99"/>
      <c r="WNA1" s="99"/>
      <c r="WNB1" s="100"/>
      <c r="WNC1" s="99"/>
      <c r="WND1" s="99"/>
      <c r="WNE1" s="99"/>
      <c r="WNF1" s="99"/>
      <c r="WNG1" s="100"/>
      <c r="WNH1" s="99"/>
      <c r="WNI1" s="99"/>
      <c r="WNJ1" s="99"/>
      <c r="WNK1" s="99"/>
      <c r="WNL1" s="100"/>
      <c r="WNM1" s="99"/>
      <c r="WNN1" s="99"/>
      <c r="WNO1" s="99"/>
      <c r="WNP1" s="99"/>
      <c r="WNQ1" s="100"/>
      <c r="WNR1" s="99"/>
      <c r="WNS1" s="99"/>
      <c r="WNT1" s="99"/>
      <c r="WNU1" s="99"/>
      <c r="WNV1" s="100"/>
      <c r="WNW1" s="99"/>
      <c r="WNX1" s="99"/>
      <c r="WNY1" s="99"/>
      <c r="WNZ1" s="99"/>
      <c r="WOA1" s="100"/>
      <c r="WOB1" s="99"/>
      <c r="WOC1" s="99"/>
      <c r="WOD1" s="99"/>
      <c r="WOE1" s="99"/>
      <c r="WOF1" s="100"/>
      <c r="WOG1" s="99"/>
      <c r="WOH1" s="99"/>
      <c r="WOI1" s="99"/>
      <c r="WOJ1" s="99"/>
      <c r="WOK1" s="100"/>
      <c r="WOL1" s="99"/>
      <c r="WOM1" s="99"/>
      <c r="WON1" s="99"/>
      <c r="WOO1" s="99"/>
      <c r="WOP1" s="100"/>
      <c r="WOQ1" s="99"/>
      <c r="WOR1" s="99"/>
      <c r="WOS1" s="99"/>
      <c r="WOT1" s="99"/>
      <c r="WOU1" s="100"/>
      <c r="WOV1" s="99"/>
      <c r="WOW1" s="99"/>
      <c r="WOX1" s="99"/>
      <c r="WOY1" s="99"/>
      <c r="WOZ1" s="100"/>
      <c r="WPA1" s="99"/>
      <c r="WPB1" s="99"/>
      <c r="WPC1" s="99"/>
      <c r="WPD1" s="99"/>
      <c r="WPE1" s="100"/>
      <c r="WPF1" s="99"/>
      <c r="WPG1" s="99"/>
      <c r="WPH1" s="99"/>
      <c r="WPI1" s="99"/>
      <c r="WPJ1" s="100"/>
      <c r="WPK1" s="99"/>
      <c r="WPL1" s="99"/>
      <c r="WPM1" s="99"/>
      <c r="WPN1" s="99"/>
      <c r="WPO1" s="100"/>
      <c r="WPP1" s="99"/>
      <c r="WPQ1" s="99"/>
      <c r="WPR1" s="99"/>
      <c r="WPS1" s="99"/>
      <c r="WPT1" s="100"/>
      <c r="WPU1" s="99"/>
      <c r="WPV1" s="99"/>
      <c r="WPW1" s="99"/>
      <c r="WPX1" s="99"/>
      <c r="WPY1" s="100"/>
      <c r="WPZ1" s="99"/>
      <c r="WQA1" s="99"/>
      <c r="WQB1" s="99"/>
      <c r="WQC1" s="99"/>
      <c r="WQD1" s="100"/>
      <c r="WQE1" s="99"/>
      <c r="WQF1" s="99"/>
      <c r="WQG1" s="99"/>
      <c r="WQH1" s="99"/>
      <c r="WQI1" s="100"/>
      <c r="WQJ1" s="99"/>
      <c r="WQK1" s="99"/>
      <c r="WQL1" s="99"/>
      <c r="WQM1" s="99"/>
      <c r="WQN1" s="100"/>
      <c r="WQO1" s="99"/>
      <c r="WQP1" s="99"/>
      <c r="WQQ1" s="99"/>
      <c r="WQR1" s="99"/>
      <c r="WQS1" s="100"/>
      <c r="WQT1" s="99"/>
      <c r="WQU1" s="99"/>
      <c r="WQV1" s="99"/>
      <c r="WQW1" s="99"/>
      <c r="WQX1" s="100"/>
      <c r="WQY1" s="99"/>
      <c r="WQZ1" s="99"/>
      <c r="WRA1" s="99"/>
      <c r="WRB1" s="99"/>
      <c r="WRC1" s="100"/>
      <c r="WRD1" s="99"/>
      <c r="WRE1" s="99"/>
      <c r="WRF1" s="99"/>
      <c r="WRG1" s="99"/>
      <c r="WRH1" s="100"/>
      <c r="WRI1" s="99"/>
      <c r="WRJ1" s="99"/>
      <c r="WRK1" s="99"/>
      <c r="WRL1" s="99"/>
      <c r="WRM1" s="100"/>
      <c r="WRN1" s="99"/>
      <c r="WRO1" s="99"/>
      <c r="WRP1" s="99"/>
      <c r="WRQ1" s="99"/>
      <c r="WRR1" s="100"/>
      <c r="WRS1" s="99"/>
      <c r="WRT1" s="99"/>
      <c r="WRU1" s="99"/>
      <c r="WRV1" s="99"/>
      <c r="WRW1" s="100"/>
      <c r="WRX1" s="99"/>
      <c r="WRY1" s="99"/>
      <c r="WRZ1" s="99"/>
      <c r="WSA1" s="99"/>
      <c r="WSB1" s="100"/>
      <c r="WSC1" s="99"/>
      <c r="WSD1" s="99"/>
      <c r="WSE1" s="99"/>
      <c r="WSF1" s="99"/>
      <c r="WSG1" s="100"/>
      <c r="WSH1" s="99"/>
      <c r="WSI1" s="99"/>
      <c r="WSJ1" s="99"/>
      <c r="WSK1" s="99"/>
      <c r="WSL1" s="100"/>
      <c r="WSM1" s="99"/>
      <c r="WSN1" s="99"/>
      <c r="WSO1" s="99"/>
      <c r="WSP1" s="99"/>
      <c r="WSQ1" s="100"/>
      <c r="WSR1" s="99"/>
      <c r="WSS1" s="99"/>
      <c r="WST1" s="99"/>
      <c r="WSU1" s="99"/>
      <c r="WSV1" s="100"/>
      <c r="WSW1" s="99"/>
      <c r="WSX1" s="99"/>
      <c r="WSY1" s="99"/>
      <c r="WSZ1" s="99"/>
      <c r="WTA1" s="100"/>
      <c r="WTB1" s="99"/>
      <c r="WTC1" s="99"/>
      <c r="WTD1" s="99"/>
      <c r="WTE1" s="99"/>
      <c r="WTF1" s="100"/>
      <c r="WTG1" s="99"/>
      <c r="WTH1" s="99"/>
      <c r="WTI1" s="99"/>
      <c r="WTJ1" s="99"/>
      <c r="WTK1" s="100"/>
      <c r="WTL1" s="99"/>
      <c r="WTM1" s="99"/>
      <c r="WTN1" s="99"/>
      <c r="WTO1" s="99"/>
      <c r="WTP1" s="100"/>
      <c r="WTQ1" s="99"/>
      <c r="WTR1" s="99"/>
      <c r="WTS1" s="99"/>
      <c r="WTT1" s="99"/>
      <c r="WTU1" s="100"/>
      <c r="WTV1" s="99"/>
      <c r="WTW1" s="99"/>
      <c r="WTX1" s="99"/>
      <c r="WTY1" s="99"/>
      <c r="WTZ1" s="100"/>
      <c r="WUA1" s="99"/>
      <c r="WUB1" s="99"/>
      <c r="WUC1" s="99"/>
      <c r="WUD1" s="99"/>
      <c r="WUE1" s="100"/>
      <c r="WUF1" s="99"/>
      <c r="WUG1" s="99"/>
      <c r="WUH1" s="99"/>
      <c r="WUI1" s="99"/>
      <c r="WUJ1" s="100"/>
      <c r="WUK1" s="99"/>
      <c r="WUL1" s="99"/>
      <c r="WUM1" s="99"/>
      <c r="WUN1" s="99"/>
      <c r="WUO1" s="100"/>
      <c r="WUP1" s="99"/>
      <c r="WUQ1" s="99"/>
      <c r="WUR1" s="99"/>
      <c r="WUS1" s="99"/>
      <c r="WUT1" s="100"/>
      <c r="WUU1" s="99"/>
      <c r="WUV1" s="99"/>
      <c r="WUW1" s="99"/>
      <c r="WUX1" s="99"/>
      <c r="WUY1" s="100"/>
      <c r="WUZ1" s="99"/>
      <c r="WVA1" s="99"/>
      <c r="WVB1" s="99"/>
      <c r="WVC1" s="99"/>
      <c r="WVD1" s="100"/>
      <c r="WVE1" s="99"/>
      <c r="WVF1" s="99"/>
      <c r="WVG1" s="99"/>
      <c r="WVH1" s="99"/>
      <c r="WVI1" s="100"/>
      <c r="WVJ1" s="99"/>
      <c r="WVK1" s="99"/>
      <c r="WVL1" s="99"/>
      <c r="WVM1" s="99"/>
      <c r="WVN1" s="100"/>
      <c r="WVO1" s="99"/>
      <c r="WVP1" s="99"/>
      <c r="WVQ1" s="99"/>
      <c r="WVR1" s="99"/>
      <c r="WVS1" s="100"/>
      <c r="WVT1" s="99"/>
      <c r="WVU1" s="99"/>
      <c r="WVV1" s="99"/>
      <c r="WVW1" s="99"/>
      <c r="WVX1" s="100"/>
      <c r="WVY1" s="99"/>
      <c r="WVZ1" s="99"/>
      <c r="WWA1" s="99"/>
      <c r="WWB1" s="99"/>
      <c r="WWC1" s="100"/>
      <c r="WWD1" s="99"/>
      <c r="WWE1" s="99"/>
      <c r="WWF1" s="99"/>
      <c r="WWG1" s="99"/>
      <c r="WWH1" s="100"/>
      <c r="WWI1" s="99"/>
      <c r="WWJ1" s="99"/>
      <c r="WWK1" s="99"/>
      <c r="WWL1" s="99"/>
      <c r="WWM1" s="100"/>
      <c r="WWN1" s="99"/>
      <c r="WWO1" s="99"/>
      <c r="WWP1" s="99"/>
      <c r="WWQ1" s="99"/>
      <c r="WWR1" s="100"/>
      <c r="WWS1" s="99"/>
      <c r="WWT1" s="99"/>
      <c r="WWU1" s="99"/>
      <c r="WWV1" s="99"/>
      <c r="WWW1" s="100"/>
      <c r="WWX1" s="99"/>
      <c r="WWY1" s="99"/>
      <c r="WWZ1" s="99"/>
      <c r="WXA1" s="99"/>
      <c r="WXB1" s="100"/>
      <c r="WXC1" s="99"/>
      <c r="WXD1" s="99"/>
      <c r="WXE1" s="99"/>
      <c r="WXF1" s="99"/>
      <c r="WXG1" s="100"/>
      <c r="WXH1" s="99"/>
      <c r="WXI1" s="99"/>
      <c r="WXJ1" s="99"/>
      <c r="WXK1" s="99"/>
      <c r="WXL1" s="100"/>
      <c r="WXM1" s="99"/>
      <c r="WXN1" s="99"/>
      <c r="WXO1" s="99"/>
      <c r="WXP1" s="99"/>
      <c r="WXQ1" s="100"/>
      <c r="WXR1" s="99"/>
      <c r="WXS1" s="99"/>
      <c r="WXT1" s="99"/>
      <c r="WXU1" s="99"/>
      <c r="WXV1" s="100"/>
      <c r="WXW1" s="99"/>
      <c r="WXX1" s="99"/>
      <c r="WXY1" s="99"/>
      <c r="WXZ1" s="99"/>
      <c r="WYA1" s="100"/>
      <c r="WYB1" s="99"/>
      <c r="WYC1" s="99"/>
      <c r="WYD1" s="99"/>
      <c r="WYE1" s="99"/>
      <c r="WYF1" s="100"/>
      <c r="WYG1" s="99"/>
      <c r="WYH1" s="99"/>
      <c r="WYI1" s="99"/>
      <c r="WYJ1" s="99"/>
      <c r="WYK1" s="100"/>
      <c r="WYL1" s="99"/>
      <c r="WYM1" s="99"/>
      <c r="WYN1" s="99"/>
      <c r="WYO1" s="99"/>
      <c r="WYP1" s="100"/>
      <c r="WYQ1" s="99"/>
      <c r="WYR1" s="99"/>
      <c r="WYS1" s="99"/>
      <c r="WYT1" s="99"/>
      <c r="WYU1" s="100"/>
      <c r="WYV1" s="99"/>
      <c r="WYW1" s="99"/>
      <c r="WYX1" s="99"/>
      <c r="WYY1" s="99"/>
      <c r="WYZ1" s="100"/>
      <c r="WZA1" s="99"/>
      <c r="WZB1" s="99"/>
      <c r="WZC1" s="99"/>
      <c r="WZD1" s="99"/>
      <c r="WZE1" s="100"/>
      <c r="WZF1" s="99"/>
      <c r="WZG1" s="99"/>
      <c r="WZH1" s="99"/>
      <c r="WZI1" s="99"/>
      <c r="WZJ1" s="100"/>
      <c r="WZK1" s="99"/>
      <c r="WZL1" s="99"/>
      <c r="WZM1" s="99"/>
      <c r="WZN1" s="99"/>
      <c r="WZO1" s="100"/>
      <c r="WZP1" s="99"/>
      <c r="WZQ1" s="99"/>
      <c r="WZR1" s="99"/>
      <c r="WZS1" s="99"/>
      <c r="WZT1" s="100"/>
      <c r="WZU1" s="99"/>
      <c r="WZV1" s="99"/>
      <c r="WZW1" s="99"/>
      <c r="WZX1" s="99"/>
      <c r="WZY1" s="100"/>
      <c r="WZZ1" s="99"/>
      <c r="XAA1" s="99"/>
      <c r="XAB1" s="99"/>
      <c r="XAC1" s="99"/>
      <c r="XAD1" s="100"/>
      <c r="XAE1" s="99"/>
      <c r="XAF1" s="99"/>
      <c r="XAG1" s="99"/>
      <c r="XAH1" s="99"/>
      <c r="XAI1" s="100"/>
      <c r="XAJ1" s="99"/>
      <c r="XAK1" s="99"/>
      <c r="XAL1" s="99"/>
      <c r="XAM1" s="99"/>
      <c r="XAN1" s="100"/>
      <c r="XAO1" s="99"/>
      <c r="XAP1" s="99"/>
      <c r="XAQ1" s="99"/>
      <c r="XAR1" s="99"/>
      <c r="XAS1" s="100"/>
      <c r="XAT1" s="99"/>
      <c r="XAU1" s="99"/>
      <c r="XAV1" s="99"/>
      <c r="XAW1" s="99"/>
      <c r="XAX1" s="100"/>
      <c r="XAY1" s="99"/>
      <c r="XAZ1" s="99"/>
      <c r="XBA1" s="99"/>
      <c r="XBB1" s="99"/>
      <c r="XBC1" s="100"/>
      <c r="XBD1" s="99"/>
      <c r="XBE1" s="99"/>
      <c r="XBF1" s="99"/>
      <c r="XBG1" s="99"/>
      <c r="XBH1" s="100"/>
      <c r="XBI1" s="99"/>
      <c r="XBJ1" s="99"/>
      <c r="XBK1" s="99"/>
      <c r="XBL1" s="99"/>
      <c r="XBM1" s="100"/>
      <c r="XBN1" s="99"/>
      <c r="XBO1" s="99"/>
      <c r="XBP1" s="99"/>
      <c r="XBQ1" s="99"/>
      <c r="XBR1" s="100"/>
      <c r="XBS1" s="99"/>
      <c r="XBT1" s="99"/>
      <c r="XBU1" s="99"/>
      <c r="XBV1" s="99"/>
      <c r="XBW1" s="100"/>
      <c r="XBX1" s="99"/>
      <c r="XBY1" s="99"/>
      <c r="XBZ1" s="99"/>
      <c r="XCA1" s="99"/>
      <c r="XCB1" s="100"/>
      <c r="XCC1" s="99"/>
      <c r="XCD1" s="99"/>
      <c r="XCE1" s="99"/>
      <c r="XCF1" s="99"/>
      <c r="XCG1" s="100"/>
      <c r="XCH1" s="99"/>
      <c r="XCI1" s="99"/>
      <c r="XCJ1" s="99"/>
      <c r="XCK1" s="99"/>
      <c r="XCL1" s="100"/>
      <c r="XCM1" s="99"/>
      <c r="XCN1" s="99"/>
      <c r="XCO1" s="99"/>
      <c r="XCP1" s="99"/>
      <c r="XCQ1" s="100"/>
      <c r="XCR1" s="99"/>
      <c r="XCS1" s="99"/>
      <c r="XCT1" s="99"/>
      <c r="XCU1" s="99"/>
      <c r="XCV1" s="100"/>
      <c r="XCW1" s="99"/>
      <c r="XCX1" s="99"/>
      <c r="XCY1" s="99"/>
      <c r="XCZ1" s="99"/>
      <c r="XDA1" s="100"/>
      <c r="XDB1" s="99"/>
      <c r="XDC1" s="99"/>
      <c r="XDD1" s="99"/>
      <c r="XDE1" s="99"/>
      <c r="XDF1" s="100"/>
      <c r="XDG1" s="99"/>
      <c r="XDH1" s="99"/>
      <c r="XDI1" s="99"/>
      <c r="XDJ1" s="99"/>
      <c r="XDK1" s="100"/>
      <c r="XDL1" s="99"/>
      <c r="XDM1" s="99"/>
      <c r="XDN1" s="99"/>
      <c r="XDO1" s="99"/>
      <c r="XDP1" s="100"/>
      <c r="XDQ1" s="99"/>
      <c r="XDR1" s="99"/>
      <c r="XDS1" s="99"/>
      <c r="XDT1" s="99"/>
      <c r="XDU1" s="100"/>
      <c r="XDV1" s="99"/>
      <c r="XDW1" s="99"/>
      <c r="XDX1" s="99"/>
      <c r="XDY1" s="99"/>
      <c r="XDZ1" s="100"/>
      <c r="XEA1" s="99"/>
      <c r="XEB1" s="99"/>
      <c r="XEC1" s="99"/>
      <c r="XED1" s="99"/>
      <c r="XEE1" s="100"/>
      <c r="XEF1" s="99"/>
      <c r="XEG1" s="99"/>
      <c r="XEH1" s="99"/>
      <c r="XEI1" s="99"/>
      <c r="XEJ1" s="100"/>
      <c r="XEK1" s="99"/>
      <c r="XEL1" s="99"/>
      <c r="XEM1" s="99"/>
      <c r="XEN1" s="99"/>
      <c r="XEO1" s="100"/>
      <c r="XEP1" s="99"/>
      <c r="XEQ1" s="99"/>
      <c r="XER1" s="99"/>
      <c r="XES1" s="99"/>
      <c r="XET1" s="100"/>
      <c r="XEU1" s="99"/>
      <c r="XEV1" s="99"/>
      <c r="XEW1" s="99"/>
      <c r="XEX1" s="99"/>
      <c r="XEY1" s="100"/>
      <c r="XEZ1" s="99"/>
      <c r="XFA1" s="99"/>
      <c r="XFB1" s="99"/>
      <c r="XFC1" s="99"/>
      <c r="XFD1" s="100"/>
    </row>
    <row r="2" spans="1:16384">
      <c r="A2" s="127" t="s">
        <v>318</v>
      </c>
      <c r="B2" s="13"/>
      <c r="C2" s="13"/>
      <c r="D2" s="13"/>
      <c r="F2" s="127" t="s">
        <v>319</v>
      </c>
      <c r="G2" s="13"/>
      <c r="H2" s="13"/>
      <c r="I2" s="13"/>
    </row>
    <row r="3" spans="1:16384">
      <c r="A3" s="128" t="s">
        <v>363</v>
      </c>
      <c r="B3" s="120" t="s">
        <v>17</v>
      </c>
      <c r="C3" s="120" t="s">
        <v>18</v>
      </c>
      <c r="D3" s="121" t="s">
        <v>19</v>
      </c>
      <c r="E3" s="227"/>
      <c r="F3" s="109" t="s">
        <v>364</v>
      </c>
      <c r="G3" s="231" t="str">
        <f>Sheet1!K4</f>
        <v>Jun 30,2018</v>
      </c>
      <c r="H3" s="231" t="str">
        <f>Sheet1!L4</f>
        <v>Jun 30, 2017</v>
      </c>
      <c r="I3" s="231" t="str">
        <f>Sheet1!O4</f>
        <v>Dec 31, 2017</v>
      </c>
      <c r="K3" s="28"/>
    </row>
    <row r="4" spans="1:16384">
      <c r="A4" s="127"/>
      <c r="B4" s="225"/>
      <c r="C4" s="225"/>
      <c r="D4" s="226"/>
      <c r="E4" s="227"/>
      <c r="F4" s="103"/>
      <c r="G4" s="230"/>
      <c r="H4" s="230"/>
      <c r="I4" s="230"/>
      <c r="K4" s="28"/>
    </row>
    <row r="5" spans="1:16384">
      <c r="A5" s="127" t="s">
        <v>365</v>
      </c>
      <c r="B5" s="114"/>
      <c r="C5" s="114"/>
      <c r="D5" s="114"/>
      <c r="E5" s="186"/>
      <c r="F5" s="103" t="s">
        <v>366</v>
      </c>
      <c r="G5" s="230"/>
      <c r="H5" s="230"/>
      <c r="I5" s="230"/>
    </row>
    <row r="6" spans="1:16384">
      <c r="A6" s="129" t="s">
        <v>367</v>
      </c>
      <c r="B6" s="114" t="s">
        <v>702</v>
      </c>
      <c r="C6" s="114" t="s">
        <v>708</v>
      </c>
      <c r="D6" s="114" t="s">
        <v>711</v>
      </c>
      <c r="E6" s="186"/>
      <c r="F6" s="13" t="s">
        <v>368</v>
      </c>
      <c r="G6" s="233" t="str">
        <f ca="1" xml:space="preserve"> IF( CELL("type", B6) = "v", B6, "-")</f>
        <v>-</v>
      </c>
      <c r="H6" s="233" t="str">
        <f t="shared" ref="H6:I6" ca="1" si="0" xml:space="preserve"> IF( CELL("type", C6) = "v", C6, "-")</f>
        <v>-</v>
      </c>
      <c r="I6" s="233" t="str">
        <f t="shared" ca="1" si="0"/>
        <v>-</v>
      </c>
    </row>
    <row r="7" spans="1:16384">
      <c r="A7" s="129" t="s">
        <v>369</v>
      </c>
      <c r="B7" s="114" t="s">
        <v>703</v>
      </c>
      <c r="C7" s="114" t="s">
        <v>592</v>
      </c>
      <c r="D7" s="114" t="s">
        <v>712</v>
      </c>
      <c r="E7" s="186"/>
      <c r="F7" s="13" t="s">
        <v>370</v>
      </c>
      <c r="G7" s="233" t="str">
        <f t="shared" ref="G7:G12" ca="1" si="1" xml:space="preserve"> IF( CELL("type", B7) = "v", B7, "-")</f>
        <v>-</v>
      </c>
      <c r="H7" s="233" t="str">
        <f t="shared" ref="H7:H12" ca="1" si="2" xml:space="preserve"> IF( CELL("type", C7) = "v", C7, "-")</f>
        <v>-</v>
      </c>
      <c r="I7" s="233" t="str">
        <f t="shared" ref="I7:I12" ca="1" si="3" xml:space="preserve"> IF( CELL("type", D7) = "v", D7, "-")</f>
        <v>-</v>
      </c>
    </row>
    <row r="8" spans="1:16384">
      <c r="A8" s="129" t="s">
        <v>371</v>
      </c>
      <c r="B8" s="114" t="s">
        <v>686</v>
      </c>
      <c r="C8" s="114" t="s">
        <v>686</v>
      </c>
      <c r="D8" s="114" t="s">
        <v>686</v>
      </c>
      <c r="F8" s="13" t="s">
        <v>372</v>
      </c>
      <c r="G8" s="233" t="str">
        <f t="shared" ca="1" si="1"/>
        <v>-</v>
      </c>
      <c r="H8" s="233" t="str">
        <f t="shared" ca="1" si="2"/>
        <v>-</v>
      </c>
      <c r="I8" s="233" t="str">
        <f t="shared" ca="1" si="3"/>
        <v>-</v>
      </c>
    </row>
    <row r="9" spans="1:16384">
      <c r="A9" s="129" t="s">
        <v>373</v>
      </c>
      <c r="B9" s="228" t="s">
        <v>704</v>
      </c>
      <c r="C9" s="114" t="s">
        <v>705</v>
      </c>
      <c r="D9" s="197" t="s">
        <v>704</v>
      </c>
      <c r="E9" s="228"/>
      <c r="F9" s="13" t="s">
        <v>374</v>
      </c>
      <c r="G9" s="233" t="str">
        <f t="shared" ca="1" si="1"/>
        <v>-</v>
      </c>
      <c r="H9" s="233" t="str">
        <f t="shared" ca="1" si="2"/>
        <v>-</v>
      </c>
      <c r="I9" s="233" t="str">
        <f t="shared" ca="1" si="3"/>
        <v>-</v>
      </c>
    </row>
    <row r="10" spans="1:16384">
      <c r="A10" s="129" t="s">
        <v>375</v>
      </c>
      <c r="B10" s="114" t="s">
        <v>705</v>
      </c>
      <c r="C10" s="114" t="s">
        <v>693</v>
      </c>
      <c r="D10" s="114" t="s">
        <v>693</v>
      </c>
      <c r="E10" s="186"/>
      <c r="F10" s="13" t="s">
        <v>376</v>
      </c>
      <c r="G10" s="233" t="str">
        <f t="shared" ca="1" si="1"/>
        <v>-</v>
      </c>
      <c r="H10" s="233" t="str">
        <f t="shared" ca="1" si="2"/>
        <v>-</v>
      </c>
      <c r="I10" s="233" t="str">
        <f t="shared" ca="1" si="3"/>
        <v>-</v>
      </c>
    </row>
    <row r="11" spans="1:16384">
      <c r="A11" s="130" t="s">
        <v>377</v>
      </c>
      <c r="B11" s="111" t="s">
        <v>706</v>
      </c>
      <c r="C11" s="111" t="s">
        <v>709</v>
      </c>
      <c r="D11" s="111" t="s">
        <v>713</v>
      </c>
      <c r="E11" s="186"/>
      <c r="F11" s="110" t="s">
        <v>378</v>
      </c>
      <c r="G11" s="111" t="str">
        <f t="shared" ca="1" si="1"/>
        <v>-</v>
      </c>
      <c r="H11" s="111" t="str">
        <f t="shared" ca="1" si="2"/>
        <v>-</v>
      </c>
      <c r="I11" s="111" t="str">
        <f t="shared" ca="1" si="3"/>
        <v>-</v>
      </c>
    </row>
    <row r="12" spans="1:16384">
      <c r="A12" s="127" t="s">
        <v>379</v>
      </c>
      <c r="B12" s="115" t="s">
        <v>707</v>
      </c>
      <c r="C12" s="115" t="s">
        <v>710</v>
      </c>
      <c r="D12" s="115" t="s">
        <v>714</v>
      </c>
      <c r="E12" s="159"/>
      <c r="F12" s="103" t="s">
        <v>380</v>
      </c>
      <c r="G12" s="115" t="str">
        <f t="shared" ca="1" si="1"/>
        <v>-</v>
      </c>
      <c r="H12" s="115" t="str">
        <f t="shared" ca="1" si="2"/>
        <v>-</v>
      </c>
      <c r="I12" s="115" t="str">
        <f t="shared" ca="1" si="3"/>
        <v>-</v>
      </c>
    </row>
    <row r="13" spans="1:16384">
      <c r="A13" s="129"/>
      <c r="B13" s="114"/>
      <c r="C13" s="114"/>
      <c r="D13" s="114"/>
      <c r="E13" s="186"/>
      <c r="F13" s="13"/>
      <c r="G13" s="230"/>
      <c r="H13" s="230"/>
      <c r="I13" s="230"/>
    </row>
    <row r="14" spans="1:16384">
      <c r="A14" s="127" t="s">
        <v>381</v>
      </c>
      <c r="B14" s="114"/>
      <c r="C14" s="114"/>
      <c r="D14" s="114"/>
      <c r="E14" s="186"/>
      <c r="F14" s="103" t="s">
        <v>99</v>
      </c>
      <c r="G14" s="230"/>
      <c r="H14" s="230"/>
      <c r="I14" s="230"/>
    </row>
    <row r="15" spans="1:16384">
      <c r="A15" s="129" t="s">
        <v>382</v>
      </c>
      <c r="B15" s="114" t="s">
        <v>715</v>
      </c>
      <c r="C15" s="114" t="s">
        <v>606</v>
      </c>
      <c r="D15" s="114" t="s">
        <v>723</v>
      </c>
      <c r="E15" s="186"/>
      <c r="F15" s="122" t="s">
        <v>383</v>
      </c>
      <c r="G15" s="233" t="str">
        <f t="shared" ref="G15" ca="1" si="4" xml:space="preserve"> IF( CELL("type", B15) = "v", B15, "-")</f>
        <v>-</v>
      </c>
      <c r="H15" s="233" t="str">
        <f t="shared" ref="H15" ca="1" si="5" xml:space="preserve"> IF( CELL("type", C15) = "v", C15, "-")</f>
        <v>-</v>
      </c>
      <c r="I15" s="233" t="str">
        <f t="shared" ref="I15" ca="1" si="6" xml:space="preserve"> IF( CELL("type", D15) = "v", D15, "-")</f>
        <v>-</v>
      </c>
    </row>
    <row r="16" spans="1:16384">
      <c r="A16" s="129" t="s">
        <v>384</v>
      </c>
      <c r="B16" s="114" t="s">
        <v>716</v>
      </c>
      <c r="C16" s="186" t="s">
        <v>720</v>
      </c>
      <c r="D16" s="114" t="s">
        <v>724</v>
      </c>
      <c r="E16" s="186"/>
      <c r="F16" s="122" t="s">
        <v>385</v>
      </c>
      <c r="G16" s="233" t="str">
        <f t="shared" ref="G16:G21" ca="1" si="7" xml:space="preserve"> IF( CELL("type", B16) = "v", B16, "-")</f>
        <v>-</v>
      </c>
      <c r="H16" s="233" t="str">
        <f t="shared" ref="H16:H19" ca="1" si="8" xml:space="preserve"> IF( CELL("type", C16) = "v", C16, "-")</f>
        <v>-</v>
      </c>
      <c r="I16" s="233" t="str">
        <f t="shared" ref="I16:I19" ca="1" si="9" xml:space="preserve"> IF( CELL("type", D16) = "v", D16, "-")</f>
        <v>-</v>
      </c>
    </row>
    <row r="17" spans="1:18">
      <c r="A17" s="129" t="s">
        <v>386</v>
      </c>
      <c r="B17" s="186" t="s">
        <v>717</v>
      </c>
      <c r="C17" s="114" t="s">
        <v>598</v>
      </c>
      <c r="D17" s="114" t="s">
        <v>674</v>
      </c>
      <c r="E17" s="186"/>
      <c r="F17" s="122" t="s">
        <v>387</v>
      </c>
      <c r="G17" s="233" t="str">
        <f t="shared" ca="1" si="7"/>
        <v>-</v>
      </c>
      <c r="H17" s="233" t="str">
        <f t="shared" ca="1" si="8"/>
        <v>-</v>
      </c>
      <c r="I17" s="233" t="str">
        <f t="shared" ca="1" si="9"/>
        <v>-</v>
      </c>
    </row>
    <row r="18" spans="1:18">
      <c r="A18" s="130" t="s">
        <v>388</v>
      </c>
      <c r="B18" s="111" t="s">
        <v>630</v>
      </c>
      <c r="C18" s="111" t="s">
        <v>644</v>
      </c>
      <c r="D18" s="111" t="s">
        <v>659</v>
      </c>
      <c r="E18" s="186"/>
      <c r="F18" s="117" t="s">
        <v>389</v>
      </c>
      <c r="G18" s="111" t="str">
        <f t="shared" ca="1" si="7"/>
        <v>-</v>
      </c>
      <c r="H18" s="111" t="str">
        <f t="shared" ca="1" si="8"/>
        <v>-</v>
      </c>
      <c r="I18" s="111" t="str">
        <f t="shared" ca="1" si="9"/>
        <v>-</v>
      </c>
    </row>
    <row r="19" spans="1:18">
      <c r="A19" s="127" t="s">
        <v>390</v>
      </c>
      <c r="B19" s="159" t="s">
        <v>718</v>
      </c>
      <c r="C19" s="115" t="s">
        <v>721</v>
      </c>
      <c r="D19" s="115" t="s">
        <v>725</v>
      </c>
      <c r="E19" s="159"/>
      <c r="F19" s="103" t="s">
        <v>391</v>
      </c>
      <c r="G19" s="115" t="str">
        <f t="shared" ca="1" si="7"/>
        <v>-</v>
      </c>
      <c r="H19" s="115" t="str">
        <f t="shared" ca="1" si="8"/>
        <v>-</v>
      </c>
      <c r="I19" s="115" t="str">
        <f t="shared" ca="1" si="9"/>
        <v>-</v>
      </c>
    </row>
    <row r="20" spans="1:18">
      <c r="A20" s="129"/>
      <c r="B20" s="114"/>
      <c r="C20" s="114"/>
      <c r="D20" s="114"/>
      <c r="E20" s="186"/>
      <c r="F20" s="13"/>
      <c r="G20" s="230"/>
      <c r="H20" s="230"/>
      <c r="I20" s="230"/>
    </row>
    <row r="21" spans="1:18">
      <c r="A21" s="131" t="s">
        <v>392</v>
      </c>
      <c r="B21" s="267" t="s">
        <v>719</v>
      </c>
      <c r="C21" s="268" t="s">
        <v>722</v>
      </c>
      <c r="D21" s="268" t="s">
        <v>726</v>
      </c>
      <c r="E21" s="159"/>
      <c r="F21" s="131" t="s">
        <v>393</v>
      </c>
      <c r="G21" s="232" t="str">
        <f t="shared" ca="1" si="7"/>
        <v>-</v>
      </c>
      <c r="H21" s="232" t="str">
        <f t="shared" ref="H21" ca="1" si="10" xml:space="preserve"> IF( CELL("type", C21) = "v", C21, "-")</f>
        <v>-</v>
      </c>
      <c r="I21" s="232" t="str">
        <f t="shared" ref="I21" ca="1" si="11" xml:space="preserve"> IF( CELL("type", D21) = "v", D21, "-")</f>
        <v>-</v>
      </c>
    </row>
    <row r="22" spans="1:18">
      <c r="A22" s="129"/>
      <c r="B22" s="114"/>
      <c r="C22" s="113"/>
      <c r="D22" s="113"/>
      <c r="E22" s="191"/>
      <c r="F22" s="13"/>
      <c r="G22" s="230"/>
      <c r="H22" s="230"/>
      <c r="I22" s="230"/>
      <c r="L22" s="9"/>
    </row>
    <row r="23" spans="1:18">
      <c r="A23" s="128" t="s">
        <v>394</v>
      </c>
      <c r="B23" s="262" t="str">
        <f>B3</f>
        <v>30.6.2018</v>
      </c>
      <c r="C23" s="120" t="str">
        <f>C3</f>
        <v>30.6.2017</v>
      </c>
      <c r="D23" s="120" t="str">
        <f>D3</f>
        <v>31.12.2017</v>
      </c>
      <c r="E23" s="229"/>
      <c r="F23" s="109" t="s">
        <v>395</v>
      </c>
      <c r="G23" s="231" t="str">
        <f>G3</f>
        <v>Jun 30,2018</v>
      </c>
      <c r="H23" s="231" t="str">
        <f>H3</f>
        <v>Jun 30, 2017</v>
      </c>
      <c r="I23" s="121" t="str">
        <f>I3</f>
        <v>Dec 31, 2017</v>
      </c>
    </row>
    <row r="24" spans="1:18">
      <c r="A24" s="127"/>
      <c r="B24" s="114"/>
      <c r="C24" s="113"/>
      <c r="D24" s="113"/>
      <c r="E24" s="191"/>
      <c r="F24" s="103"/>
      <c r="G24" s="233"/>
      <c r="H24" s="233"/>
      <c r="I24" s="233"/>
    </row>
    <row r="25" spans="1:18">
      <c r="A25" s="127"/>
      <c r="B25" s="114"/>
      <c r="C25" s="113"/>
      <c r="D25" s="113"/>
      <c r="E25" s="191"/>
      <c r="F25" s="103"/>
      <c r="G25" s="233"/>
      <c r="H25" s="233"/>
      <c r="I25" s="233"/>
    </row>
    <row r="26" spans="1:18">
      <c r="A26" s="127" t="s">
        <v>396</v>
      </c>
      <c r="B26" s="114"/>
      <c r="C26" s="113"/>
      <c r="D26" s="113"/>
      <c r="E26" s="191"/>
      <c r="F26" s="103" t="s">
        <v>397</v>
      </c>
      <c r="G26" s="233"/>
      <c r="H26" s="233"/>
      <c r="I26" s="233"/>
    </row>
    <row r="27" spans="1:18">
      <c r="A27" s="129" t="s">
        <v>398</v>
      </c>
      <c r="B27" s="114" t="s">
        <v>636</v>
      </c>
      <c r="C27" s="114" t="s">
        <v>636</v>
      </c>
      <c r="D27" s="114" t="s">
        <v>636</v>
      </c>
      <c r="E27" s="186"/>
      <c r="F27" s="13" t="s">
        <v>399</v>
      </c>
      <c r="G27" s="233" t="str">
        <f t="shared" ref="G27" ca="1" si="12" xml:space="preserve"> IF( CELL("type", B27) = "v", B27, "-")</f>
        <v>-</v>
      </c>
      <c r="H27" s="233" t="str">
        <f t="shared" ref="H27" ca="1" si="13" xml:space="preserve"> IF( CELL("type", C27) = "v", C27, "-")</f>
        <v>-</v>
      </c>
      <c r="I27" s="233" t="str">
        <f t="shared" ref="I27" ca="1" si="14" xml:space="preserve"> IF( CELL("type", D27) = "v", D27, "-")</f>
        <v>-</v>
      </c>
      <c r="L27" s="10"/>
      <c r="M27" s="10"/>
      <c r="N27" s="10"/>
      <c r="O27" s="10"/>
      <c r="P27" s="10"/>
      <c r="Q27" s="10"/>
      <c r="R27" s="10"/>
    </row>
    <row r="28" spans="1:18">
      <c r="A28" s="129" t="s">
        <v>400</v>
      </c>
      <c r="B28" s="114" t="s">
        <v>727</v>
      </c>
      <c r="C28" s="114" t="s">
        <v>601</v>
      </c>
      <c r="D28" s="114" t="s">
        <v>734</v>
      </c>
      <c r="E28" s="186"/>
      <c r="F28" s="13" t="s">
        <v>401</v>
      </c>
      <c r="G28" s="233" t="str">
        <f t="shared" ref="G28:G32" ca="1" si="15" xml:space="preserve"> IF( CELL("type", B28) = "v", B28, "-")</f>
        <v>-</v>
      </c>
      <c r="H28" s="233" t="str">
        <f t="shared" ref="H28:H32" ca="1" si="16" xml:space="preserve"> IF( CELL("type", C28) = "v", C28, "-")</f>
        <v>-</v>
      </c>
      <c r="I28" s="233" t="str">
        <f t="shared" ref="I28:I32" ca="1" si="17" xml:space="preserve"> IF( CELL("type", D28) = "v", D28, "-")</f>
        <v>-</v>
      </c>
    </row>
    <row r="29" spans="1:18">
      <c r="A29" s="129" t="s">
        <v>355</v>
      </c>
      <c r="B29" s="114" t="s">
        <v>674</v>
      </c>
      <c r="C29" s="114" t="s">
        <v>704</v>
      </c>
      <c r="D29" s="198" t="s">
        <v>735</v>
      </c>
      <c r="E29" s="186"/>
      <c r="F29" s="13" t="s">
        <v>402</v>
      </c>
      <c r="G29" s="233" t="str">
        <f t="shared" ca="1" si="15"/>
        <v>-</v>
      </c>
      <c r="H29" s="233" t="str">
        <f t="shared" ca="1" si="16"/>
        <v>-</v>
      </c>
      <c r="I29" s="233" t="str">
        <f t="shared" ca="1" si="17"/>
        <v>-</v>
      </c>
    </row>
    <row r="30" spans="1:18">
      <c r="A30" s="129" t="s">
        <v>403</v>
      </c>
      <c r="B30" s="198" t="s">
        <v>728</v>
      </c>
      <c r="C30" s="198" t="s">
        <v>731</v>
      </c>
      <c r="D30" s="198" t="s">
        <v>731</v>
      </c>
      <c r="E30" s="186"/>
      <c r="F30" s="13" t="s">
        <v>404</v>
      </c>
      <c r="G30" s="233" t="str">
        <f t="shared" ca="1" si="15"/>
        <v>-</v>
      </c>
      <c r="H30" s="233" t="str">
        <f t="shared" ca="1" si="16"/>
        <v>-</v>
      </c>
      <c r="I30" s="233" t="str">
        <f t="shared" ca="1" si="17"/>
        <v>-</v>
      </c>
    </row>
    <row r="31" spans="1:18">
      <c r="A31" s="130" t="s">
        <v>405</v>
      </c>
      <c r="B31" s="111" t="s">
        <v>729</v>
      </c>
      <c r="C31" s="158" t="s">
        <v>732</v>
      </c>
      <c r="D31" s="111" t="s">
        <v>736</v>
      </c>
      <c r="E31" s="186"/>
      <c r="F31" s="110" t="s">
        <v>406</v>
      </c>
      <c r="G31" s="111" t="str">
        <f t="shared" ca="1" si="15"/>
        <v>-</v>
      </c>
      <c r="H31" s="158" t="str">
        <f t="shared" ca="1" si="16"/>
        <v>-</v>
      </c>
      <c r="I31" s="111" t="str">
        <f t="shared" ca="1" si="17"/>
        <v>-</v>
      </c>
      <c r="L31" s="9"/>
    </row>
    <row r="32" spans="1:18">
      <c r="A32" s="127" t="s">
        <v>407</v>
      </c>
      <c r="B32" s="115" t="s">
        <v>730</v>
      </c>
      <c r="C32" s="159" t="s">
        <v>733</v>
      </c>
      <c r="D32" s="115" t="s">
        <v>737</v>
      </c>
      <c r="E32" s="159"/>
      <c r="F32" s="103" t="s">
        <v>408</v>
      </c>
      <c r="G32" s="115" t="str">
        <f t="shared" ca="1" si="15"/>
        <v>-</v>
      </c>
      <c r="H32" s="159" t="str">
        <f t="shared" ca="1" si="16"/>
        <v>-</v>
      </c>
      <c r="I32" s="115" t="str">
        <f t="shared" ca="1" si="17"/>
        <v>-</v>
      </c>
      <c r="N32" s="9"/>
    </row>
    <row r="33" spans="1:15">
      <c r="A33" s="129"/>
      <c r="B33" s="114"/>
      <c r="C33" s="113"/>
      <c r="D33" s="113"/>
      <c r="E33" s="191"/>
      <c r="F33" s="13"/>
      <c r="G33" s="233" t="str">
        <f t="shared" ref="G33:G42" ca="1" si="18" xml:space="preserve"> IF( CELL("type", B33) = "v", B33, "")</f>
        <v/>
      </c>
      <c r="H33" s="233" t="str">
        <f t="shared" ref="H33:H42" ca="1" si="19" xml:space="preserve"> IF( CELL("type", C33) = "v", C33, "")</f>
        <v/>
      </c>
      <c r="I33" s="233" t="str">
        <f t="shared" ref="I33:I42" ca="1" si="20" xml:space="preserve"> IF( CELL("type", D33) = "v", D33, "")</f>
        <v/>
      </c>
    </row>
    <row r="34" spans="1:15">
      <c r="A34" s="127" t="s">
        <v>409</v>
      </c>
      <c r="B34" s="114"/>
      <c r="C34" s="113"/>
      <c r="D34" s="113"/>
      <c r="E34" s="191"/>
      <c r="F34" s="103" t="s">
        <v>410</v>
      </c>
      <c r="G34" s="233" t="str">
        <f t="shared" ca="1" si="18"/>
        <v/>
      </c>
      <c r="H34" s="233" t="str">
        <f t="shared" ca="1" si="19"/>
        <v/>
      </c>
      <c r="I34" s="233" t="str">
        <f t="shared" ca="1" si="20"/>
        <v/>
      </c>
    </row>
    <row r="35" spans="1:15">
      <c r="A35" s="129" t="s">
        <v>411</v>
      </c>
      <c r="B35" s="114" t="s">
        <v>690</v>
      </c>
      <c r="C35" s="198" t="s">
        <v>335</v>
      </c>
      <c r="D35" s="114" t="s">
        <v>335</v>
      </c>
      <c r="E35" s="191"/>
      <c r="F35" s="123" t="s">
        <v>412</v>
      </c>
      <c r="G35" s="233" t="str">
        <f t="shared" ref="G35:G40" ca="1" si="21" xml:space="preserve"> IF( CELL("type", B35) = "v", B35, "-")</f>
        <v>-</v>
      </c>
      <c r="H35" s="96" t="str">
        <f t="shared" ref="H35" ca="1" si="22" xml:space="preserve"> IF( CELL("type", C35) = "v", C35, "-")</f>
        <v>-</v>
      </c>
      <c r="I35" s="96" t="str">
        <f t="shared" ref="I35" ca="1" si="23" xml:space="preserve"> IF( CELL("type", D35) = "v", D35, "-")</f>
        <v>-</v>
      </c>
    </row>
    <row r="36" spans="1:15">
      <c r="A36" s="129" t="s">
        <v>413</v>
      </c>
      <c r="B36" s="114" t="s">
        <v>738</v>
      </c>
      <c r="C36" s="96" t="s">
        <v>615</v>
      </c>
      <c r="D36" s="96" t="s">
        <v>717</v>
      </c>
      <c r="E36" s="184"/>
      <c r="F36" s="123" t="s">
        <v>414</v>
      </c>
      <c r="G36" s="233" t="str">
        <f t="shared" ca="1" si="21"/>
        <v>-</v>
      </c>
      <c r="H36" s="233" t="str">
        <f t="shared" ref="H36:H40" ca="1" si="24" xml:space="preserve"> IF( CELL("type", C36) = "v", C36, "-")</f>
        <v>-</v>
      </c>
      <c r="I36" s="233" t="str">
        <f t="shared" ref="I36:I40" ca="1" si="25" xml:space="preserve"> IF( CELL("type", D36) = "v", D36, "-")</f>
        <v>-</v>
      </c>
    </row>
    <row r="37" spans="1:15">
      <c r="A37" s="129" t="s">
        <v>415</v>
      </c>
      <c r="B37" s="186" t="s">
        <v>663</v>
      </c>
      <c r="C37" s="96" t="s">
        <v>690</v>
      </c>
      <c r="D37" s="96" t="s">
        <v>674</v>
      </c>
      <c r="E37" s="184"/>
      <c r="F37" s="13" t="s">
        <v>416</v>
      </c>
      <c r="G37" s="233" t="str">
        <f t="shared" ca="1" si="21"/>
        <v>-</v>
      </c>
      <c r="H37" s="233" t="str">
        <f t="shared" ca="1" si="24"/>
        <v>-</v>
      </c>
      <c r="I37" s="233" t="str">
        <f t="shared" ca="1" si="25"/>
        <v>-</v>
      </c>
    </row>
    <row r="38" spans="1:15">
      <c r="A38" s="129" t="s">
        <v>417</v>
      </c>
      <c r="B38" s="114" t="s">
        <v>739</v>
      </c>
      <c r="C38" s="114" t="s">
        <v>690</v>
      </c>
      <c r="D38" s="186" t="s">
        <v>739</v>
      </c>
      <c r="F38" s="123" t="s">
        <v>418</v>
      </c>
      <c r="G38" s="96" t="str">
        <f t="shared" ca="1" si="21"/>
        <v>-</v>
      </c>
      <c r="H38" s="96" t="str">
        <f t="shared" ca="1" si="24"/>
        <v>-</v>
      </c>
      <c r="I38" s="96" t="str">
        <f t="shared" ca="1" si="25"/>
        <v>-</v>
      </c>
    </row>
    <row r="39" spans="1:15">
      <c r="A39" s="130" t="s">
        <v>419</v>
      </c>
      <c r="B39" s="111" t="s">
        <v>738</v>
      </c>
      <c r="C39" s="124" t="s">
        <v>740</v>
      </c>
      <c r="D39" s="124" t="s">
        <v>742</v>
      </c>
      <c r="E39" s="184"/>
      <c r="F39" s="117" t="s">
        <v>420</v>
      </c>
      <c r="G39" s="111" t="str">
        <f t="shared" ca="1" si="21"/>
        <v>-</v>
      </c>
      <c r="H39" s="158" t="str">
        <f t="shared" ca="1" si="24"/>
        <v>-</v>
      </c>
      <c r="I39" s="111" t="str">
        <f t="shared" ca="1" si="25"/>
        <v>-</v>
      </c>
    </row>
    <row r="40" spans="1:15">
      <c r="A40" s="127" t="s">
        <v>421</v>
      </c>
      <c r="B40" s="159" t="s">
        <v>627</v>
      </c>
      <c r="C40" s="115" t="s">
        <v>741</v>
      </c>
      <c r="D40" s="115" t="s">
        <v>627</v>
      </c>
      <c r="E40" s="159"/>
      <c r="F40" s="125" t="s">
        <v>422</v>
      </c>
      <c r="G40" s="115" t="str">
        <f t="shared" ca="1" si="21"/>
        <v>-</v>
      </c>
      <c r="H40" s="159" t="str">
        <f t="shared" ca="1" si="24"/>
        <v>-</v>
      </c>
      <c r="I40" s="115" t="str">
        <f t="shared" ca="1" si="25"/>
        <v>-</v>
      </c>
    </row>
    <row r="41" spans="1:15">
      <c r="A41" s="129"/>
      <c r="B41" s="114"/>
      <c r="C41" s="113"/>
      <c r="D41" s="113"/>
      <c r="E41" s="191"/>
      <c r="F41" s="13"/>
      <c r="G41" s="233" t="str">
        <f t="shared" ca="1" si="18"/>
        <v/>
      </c>
      <c r="H41" s="233" t="str">
        <f t="shared" ca="1" si="19"/>
        <v/>
      </c>
      <c r="I41" s="233" t="str">
        <f t="shared" ca="1" si="20"/>
        <v/>
      </c>
    </row>
    <row r="42" spans="1:15">
      <c r="A42" s="127" t="s">
        <v>423</v>
      </c>
      <c r="B42" s="114"/>
      <c r="C42" s="113"/>
      <c r="D42" s="113"/>
      <c r="E42" s="191"/>
      <c r="F42" s="126" t="s">
        <v>147</v>
      </c>
      <c r="G42" s="233" t="str">
        <f t="shared" ca="1" si="18"/>
        <v/>
      </c>
      <c r="H42" s="233" t="str">
        <f t="shared" ca="1" si="19"/>
        <v/>
      </c>
      <c r="I42" s="233" t="str">
        <f t="shared" ca="1" si="20"/>
        <v/>
      </c>
    </row>
    <row r="43" spans="1:15">
      <c r="A43" s="129" t="s">
        <v>411</v>
      </c>
      <c r="B43" s="114" t="s">
        <v>690</v>
      </c>
      <c r="C43" s="114" t="s">
        <v>690</v>
      </c>
      <c r="D43" s="198" t="s">
        <v>335</v>
      </c>
      <c r="E43" s="184"/>
      <c r="F43" s="123" t="s">
        <v>412</v>
      </c>
      <c r="G43" s="96" t="str">
        <f t="shared" ref="G43:G44" ca="1" si="26" xml:space="preserve"> IF( CELL("type", B43) = "v", B43, "-")</f>
        <v>-</v>
      </c>
      <c r="H43" s="233" t="str">
        <f t="shared" ref="H43:H44" ca="1" si="27" xml:space="preserve"> IF( CELL("type", C43) = "v", C43, "-")</f>
        <v>-</v>
      </c>
      <c r="I43" s="96" t="str">
        <f t="shared" ref="I43:I44" ca="1" si="28" xml:space="preserve"> IF( CELL("type", D43) = "v", D43, "-")</f>
        <v>-</v>
      </c>
      <c r="O43" s="187"/>
    </row>
    <row r="44" spans="1:15">
      <c r="A44" s="129" t="s">
        <v>424</v>
      </c>
      <c r="B44" s="114" t="s">
        <v>743</v>
      </c>
      <c r="C44" s="114" t="s">
        <v>642</v>
      </c>
      <c r="D44" s="198" t="s">
        <v>751</v>
      </c>
      <c r="E44" s="184"/>
      <c r="F44" s="123" t="s">
        <v>425</v>
      </c>
      <c r="G44" s="96" t="str">
        <f t="shared" ca="1" si="26"/>
        <v>-</v>
      </c>
      <c r="H44" s="233" t="str">
        <f t="shared" ca="1" si="27"/>
        <v>-</v>
      </c>
      <c r="I44" s="96" t="str">
        <f t="shared" ca="1" si="28"/>
        <v>-</v>
      </c>
      <c r="O44" s="187"/>
    </row>
    <row r="45" spans="1:15">
      <c r="A45" s="129" t="s">
        <v>426</v>
      </c>
      <c r="B45" s="114" t="s">
        <v>691</v>
      </c>
      <c r="C45" s="96" t="s">
        <v>663</v>
      </c>
      <c r="D45" s="96" t="s">
        <v>752</v>
      </c>
      <c r="E45" s="184"/>
      <c r="F45" s="123" t="s">
        <v>427</v>
      </c>
      <c r="G45" s="233" t="str">
        <f t="shared" ref="G45:G48" ca="1" si="29" xml:space="preserve"> IF( CELL("type", B45) = "v", B45, "-")</f>
        <v>-</v>
      </c>
      <c r="H45" s="233" t="str">
        <f t="shared" ref="H45:H52" ca="1" si="30" xml:space="preserve"> IF( CELL("type", C45) = "v", C45, "-")</f>
        <v>-</v>
      </c>
      <c r="I45" s="233" t="str">
        <f t="shared" ref="I45:I52" ca="1" si="31" xml:space="preserve"> IF( CELL("type", D45) = "v", D45, "-")</f>
        <v>-</v>
      </c>
      <c r="O45" s="187"/>
    </row>
    <row r="46" spans="1:15">
      <c r="A46" s="129" t="s">
        <v>417</v>
      </c>
      <c r="B46" s="114" t="s">
        <v>744</v>
      </c>
      <c r="C46" s="114" t="s">
        <v>704</v>
      </c>
      <c r="D46" s="96" t="s">
        <v>740</v>
      </c>
      <c r="E46" s="184"/>
      <c r="F46" s="123" t="s">
        <v>418</v>
      </c>
      <c r="G46" s="96" t="str">
        <f t="shared" ca="1" si="29"/>
        <v>-</v>
      </c>
      <c r="H46" s="96" t="str">
        <f t="shared" ca="1" si="30"/>
        <v>-</v>
      </c>
      <c r="I46" s="96" t="str">
        <f t="shared" ca="1" si="31"/>
        <v>-</v>
      </c>
      <c r="J46" s="28"/>
      <c r="O46" s="187"/>
    </row>
    <row r="47" spans="1:15">
      <c r="A47" s="130" t="s">
        <v>428</v>
      </c>
      <c r="B47" s="111" t="s">
        <v>745</v>
      </c>
      <c r="C47" s="111" t="s">
        <v>748</v>
      </c>
      <c r="D47" s="111" t="s">
        <v>753</v>
      </c>
      <c r="E47" s="184"/>
      <c r="F47" s="117" t="s">
        <v>429</v>
      </c>
      <c r="G47" s="111" t="str">
        <f t="shared" ca="1" si="29"/>
        <v>-</v>
      </c>
      <c r="H47" s="158" t="str">
        <f t="shared" ca="1" si="30"/>
        <v>-</v>
      </c>
      <c r="I47" s="111" t="str">
        <f t="shared" ca="1" si="31"/>
        <v>-</v>
      </c>
      <c r="O47" s="187"/>
    </row>
    <row r="48" spans="1:15">
      <c r="A48" s="127" t="s">
        <v>430</v>
      </c>
      <c r="B48" s="115" t="s">
        <v>746</v>
      </c>
      <c r="C48" s="112" t="s">
        <v>749</v>
      </c>
      <c r="D48" s="115" t="s">
        <v>754</v>
      </c>
      <c r="E48" s="159"/>
      <c r="F48" s="125" t="s">
        <v>431</v>
      </c>
      <c r="G48" s="115" t="str">
        <f t="shared" ca="1" si="29"/>
        <v>-</v>
      </c>
      <c r="H48" s="159" t="str">
        <f t="shared" ca="1" si="30"/>
        <v>-</v>
      </c>
      <c r="I48" s="115" t="str">
        <f t="shared" ca="1" si="31"/>
        <v>-</v>
      </c>
      <c r="J48" s="28"/>
    </row>
    <row r="49" spans="1:11">
      <c r="A49" s="127"/>
      <c r="B49" s="115"/>
      <c r="C49" s="112"/>
      <c r="D49" s="112"/>
      <c r="E49" s="167"/>
      <c r="F49" s="125"/>
      <c r="G49" s="96"/>
      <c r="H49" s="96"/>
      <c r="I49" s="96"/>
    </row>
    <row r="50" spans="1:11">
      <c r="A50" s="127" t="s">
        <v>432</v>
      </c>
      <c r="B50" s="115" t="s">
        <v>747</v>
      </c>
      <c r="C50" s="115" t="s">
        <v>750</v>
      </c>
      <c r="D50" s="115" t="s">
        <v>755</v>
      </c>
      <c r="E50" s="167"/>
      <c r="F50" s="125" t="s">
        <v>433</v>
      </c>
      <c r="G50" s="112" t="e">
        <f ca="1">G40+G48</f>
        <v>#VALUE!</v>
      </c>
      <c r="H50" s="112" t="e">
        <f ca="1">H40+H48</f>
        <v>#VALUE!</v>
      </c>
      <c r="I50" s="112" t="e">
        <f ca="1">I40+I48</f>
        <v>#VALUE!</v>
      </c>
    </row>
    <row r="51" spans="1:11">
      <c r="A51" s="127"/>
      <c r="B51" s="115"/>
      <c r="C51" s="112"/>
      <c r="D51" s="112"/>
      <c r="E51" s="167"/>
      <c r="F51" s="125"/>
      <c r="G51" s="96"/>
      <c r="H51" s="96"/>
      <c r="I51" s="96"/>
    </row>
    <row r="52" spans="1:11">
      <c r="A52" s="131" t="s">
        <v>434</v>
      </c>
      <c r="B52" s="267" t="s">
        <v>719</v>
      </c>
      <c r="C52" s="268" t="s">
        <v>722</v>
      </c>
      <c r="D52" s="268" t="s">
        <v>726</v>
      </c>
      <c r="E52" s="159"/>
      <c r="F52" s="131" t="s">
        <v>435</v>
      </c>
      <c r="G52" s="232" t="str">
        <f ca="1" xml:space="preserve"> IF( CELL("type", B52) = "v", B52, "-")</f>
        <v>-</v>
      </c>
      <c r="H52" s="232" t="str">
        <f t="shared" ca="1" si="30"/>
        <v>-</v>
      </c>
      <c r="I52" s="232" t="str">
        <f t="shared" ca="1" si="31"/>
        <v>-</v>
      </c>
      <c r="J52" s="28"/>
      <c r="K52" s="203"/>
    </row>
    <row r="55" spans="1:11">
      <c r="G55" s="74"/>
      <c r="H55" s="9"/>
      <c r="I55" s="9"/>
    </row>
    <row r="56" spans="1:11">
      <c r="G56" s="74"/>
      <c r="H56" s="10"/>
      <c r="I56" s="10"/>
    </row>
  </sheetData>
  <pageMargins left="1.299212598425197" right="1.299212598425197" top="1.3385826771653544" bottom="1.3385826771653544" header="0.31496062992125984" footer="0.31496062992125984"/>
  <pageSetup paperSize="9" scale="60" fitToWidth="2" orientation="portrait" r:id="rId1"/>
  <headerFooter>
    <oddFooter>&amp;C&amp;1#&amp;"Arial"&amp;11 Restricted</oddFooter>
  </headerFooter>
  <colBreaks count="1" manualBreakCount="1">
    <brk id="4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FD37"/>
  <sheetViews>
    <sheetView zoomScale="90" zoomScaleNormal="90" workbookViewId="0">
      <selection activeCell="G17" sqref="G17"/>
    </sheetView>
  </sheetViews>
  <sheetFormatPr defaultColWidth="9.140625" defaultRowHeight="12.75"/>
  <cols>
    <col min="1" max="1" width="32" style="8" customWidth="1"/>
    <col min="2" max="7" width="12.28515625" style="8" customWidth="1"/>
    <col min="8" max="8" width="3.85546875" style="8" customWidth="1"/>
    <col min="9" max="9" width="32" style="8" hidden="1" customWidth="1"/>
    <col min="10" max="15" width="12.140625" style="8" hidden="1" customWidth="1"/>
    <col min="16" max="16" width="0" style="8" hidden="1" customWidth="1"/>
    <col min="17" max="17" width="13.85546875" style="8" bestFit="1" customWidth="1"/>
    <col min="18" max="18" width="9.140625" style="8"/>
    <col min="19" max="19" width="12.5703125" style="8" bestFit="1" customWidth="1"/>
    <col min="20" max="20" width="13.7109375" style="8" bestFit="1" customWidth="1"/>
    <col min="21" max="21" width="9.140625" style="8"/>
    <col min="22" max="22" width="11.5703125" style="8" bestFit="1" customWidth="1"/>
    <col min="23" max="16384" width="9.140625" style="8"/>
  </cols>
  <sheetData>
    <row r="1" spans="1:16384" s="101" customFormat="1" ht="20.25">
      <c r="A1" s="218" t="s">
        <v>436</v>
      </c>
      <c r="B1" s="218"/>
      <c r="C1" s="218"/>
      <c r="D1" s="218"/>
      <c r="E1" s="218"/>
      <c r="F1" s="218"/>
      <c r="G1" s="218"/>
      <c r="H1" s="234"/>
      <c r="I1" s="218" t="s">
        <v>437</v>
      </c>
      <c r="J1" s="152"/>
      <c r="K1" s="152"/>
      <c r="L1" s="152"/>
      <c r="M1" s="152"/>
      <c r="N1" s="152"/>
      <c r="O1" s="152"/>
      <c r="P1" s="100"/>
      <c r="Q1" s="99"/>
      <c r="R1" s="99"/>
      <c r="S1" s="99"/>
      <c r="T1" s="100"/>
      <c r="U1" s="99"/>
      <c r="V1" s="99"/>
      <c r="W1" s="99"/>
      <c r="X1" s="99"/>
      <c r="Y1" s="100"/>
      <c r="Z1" s="99"/>
      <c r="AA1" s="99"/>
      <c r="AB1" s="99"/>
      <c r="AC1" s="99"/>
      <c r="AD1" s="100"/>
      <c r="AE1" s="99"/>
      <c r="AF1" s="99"/>
      <c r="AG1" s="99"/>
      <c r="AH1" s="99"/>
      <c r="AI1" s="100"/>
      <c r="AJ1" s="99"/>
      <c r="AK1" s="99"/>
      <c r="AL1" s="99"/>
      <c r="AM1" s="99"/>
      <c r="AN1" s="100"/>
      <c r="AO1" s="99"/>
      <c r="AP1" s="99"/>
      <c r="AQ1" s="99"/>
      <c r="AR1" s="99"/>
      <c r="AS1" s="100"/>
      <c r="AT1" s="99"/>
      <c r="AU1" s="99"/>
      <c r="AV1" s="99"/>
      <c r="AW1" s="99"/>
      <c r="AX1" s="100"/>
      <c r="AY1" s="99"/>
      <c r="AZ1" s="99"/>
      <c r="BA1" s="99"/>
      <c r="BB1" s="99"/>
      <c r="BC1" s="100"/>
      <c r="BD1" s="99"/>
      <c r="BE1" s="99"/>
      <c r="BF1" s="99"/>
      <c r="BG1" s="99"/>
      <c r="BH1" s="100"/>
      <c r="BI1" s="99"/>
      <c r="BJ1" s="99"/>
      <c r="BK1" s="99"/>
      <c r="BL1" s="99"/>
      <c r="BM1" s="100"/>
      <c r="BN1" s="99"/>
      <c r="BO1" s="99"/>
      <c r="BP1" s="99"/>
      <c r="BQ1" s="99"/>
      <c r="BR1" s="100"/>
      <c r="BS1" s="99"/>
      <c r="BT1" s="99"/>
      <c r="BU1" s="99"/>
      <c r="BV1" s="99"/>
      <c r="BW1" s="100"/>
      <c r="BX1" s="99"/>
      <c r="BY1" s="99"/>
      <c r="BZ1" s="99"/>
      <c r="CA1" s="99"/>
      <c r="CB1" s="100"/>
      <c r="CC1" s="99"/>
      <c r="CD1" s="99"/>
      <c r="CE1" s="99"/>
      <c r="CF1" s="99"/>
      <c r="CG1" s="100"/>
      <c r="CH1" s="99"/>
      <c r="CI1" s="99"/>
      <c r="CJ1" s="99"/>
      <c r="CK1" s="99"/>
      <c r="CL1" s="100"/>
      <c r="CM1" s="99"/>
      <c r="CN1" s="99"/>
      <c r="CO1" s="99"/>
      <c r="CP1" s="99"/>
      <c r="CQ1" s="100"/>
      <c r="CR1" s="99"/>
      <c r="CS1" s="99"/>
      <c r="CT1" s="99"/>
      <c r="CU1" s="99"/>
      <c r="CV1" s="100"/>
      <c r="CW1" s="99"/>
      <c r="CX1" s="99"/>
      <c r="CY1" s="99"/>
      <c r="CZ1" s="99"/>
      <c r="DA1" s="100"/>
      <c r="DB1" s="99"/>
      <c r="DC1" s="99"/>
      <c r="DD1" s="99"/>
      <c r="DE1" s="99"/>
      <c r="DF1" s="100"/>
      <c r="DG1" s="99"/>
      <c r="DH1" s="99"/>
      <c r="DI1" s="99"/>
      <c r="DJ1" s="99"/>
      <c r="DK1" s="100"/>
      <c r="DL1" s="99"/>
      <c r="DM1" s="99"/>
      <c r="DN1" s="99"/>
      <c r="DO1" s="99"/>
      <c r="DP1" s="100"/>
      <c r="DQ1" s="99"/>
      <c r="DR1" s="99"/>
      <c r="DS1" s="99"/>
      <c r="DT1" s="99"/>
      <c r="DU1" s="100"/>
      <c r="DV1" s="99"/>
      <c r="DW1" s="99"/>
      <c r="DX1" s="99"/>
      <c r="DY1" s="99"/>
      <c r="DZ1" s="100"/>
      <c r="EA1" s="99"/>
      <c r="EB1" s="99"/>
      <c r="EC1" s="99"/>
      <c r="ED1" s="99"/>
      <c r="EE1" s="100"/>
      <c r="EF1" s="99"/>
      <c r="EG1" s="99"/>
      <c r="EH1" s="99"/>
      <c r="EI1" s="99"/>
      <c r="EJ1" s="100"/>
      <c r="EK1" s="99"/>
      <c r="EL1" s="99"/>
      <c r="EM1" s="99"/>
      <c r="EN1" s="99"/>
      <c r="EO1" s="100"/>
      <c r="EP1" s="99"/>
      <c r="EQ1" s="99"/>
      <c r="ER1" s="99"/>
      <c r="ES1" s="99"/>
      <c r="ET1" s="100"/>
      <c r="EU1" s="99"/>
      <c r="EV1" s="99"/>
      <c r="EW1" s="99"/>
      <c r="EX1" s="99"/>
      <c r="EY1" s="100"/>
      <c r="EZ1" s="99"/>
      <c r="FA1" s="99"/>
      <c r="FB1" s="99"/>
      <c r="FC1" s="99"/>
      <c r="FD1" s="100"/>
      <c r="FE1" s="99"/>
      <c r="FF1" s="99"/>
      <c r="FG1" s="99"/>
      <c r="FH1" s="99"/>
      <c r="FI1" s="100"/>
      <c r="FJ1" s="99"/>
      <c r="FK1" s="99"/>
      <c r="FL1" s="99"/>
      <c r="FM1" s="99"/>
      <c r="FN1" s="100"/>
      <c r="FO1" s="99"/>
      <c r="FP1" s="99"/>
      <c r="FQ1" s="99"/>
      <c r="FR1" s="99"/>
      <c r="FS1" s="100"/>
      <c r="FT1" s="99"/>
      <c r="FU1" s="99"/>
      <c r="FV1" s="99"/>
      <c r="FW1" s="99"/>
      <c r="FX1" s="100"/>
      <c r="FY1" s="99"/>
      <c r="FZ1" s="99"/>
      <c r="GA1" s="99"/>
      <c r="GB1" s="99"/>
      <c r="GC1" s="100"/>
      <c r="GD1" s="99"/>
      <c r="GE1" s="99"/>
      <c r="GF1" s="99"/>
      <c r="GG1" s="99"/>
      <c r="GH1" s="100"/>
      <c r="GI1" s="99"/>
      <c r="GJ1" s="99"/>
      <c r="GK1" s="99"/>
      <c r="GL1" s="99"/>
      <c r="GM1" s="100"/>
      <c r="GN1" s="99"/>
      <c r="GO1" s="99"/>
      <c r="GP1" s="99"/>
      <c r="GQ1" s="99"/>
      <c r="GR1" s="100"/>
      <c r="GS1" s="99"/>
      <c r="GT1" s="99"/>
      <c r="GU1" s="99"/>
      <c r="GV1" s="99"/>
      <c r="GW1" s="100"/>
      <c r="GX1" s="99"/>
      <c r="GY1" s="99"/>
      <c r="GZ1" s="99"/>
      <c r="HA1" s="99"/>
      <c r="HB1" s="100"/>
      <c r="HC1" s="99"/>
      <c r="HD1" s="99"/>
      <c r="HE1" s="99"/>
      <c r="HF1" s="99"/>
      <c r="HG1" s="100"/>
      <c r="HH1" s="99"/>
      <c r="HI1" s="99"/>
      <c r="HJ1" s="99"/>
      <c r="HK1" s="99"/>
      <c r="HL1" s="100"/>
      <c r="HM1" s="99"/>
      <c r="HN1" s="99"/>
      <c r="HO1" s="99"/>
      <c r="HP1" s="99"/>
      <c r="HQ1" s="100"/>
      <c r="HR1" s="99"/>
      <c r="HS1" s="99"/>
      <c r="HT1" s="99"/>
      <c r="HU1" s="99"/>
      <c r="HV1" s="100"/>
      <c r="HW1" s="99"/>
      <c r="HX1" s="99"/>
      <c r="HY1" s="99"/>
      <c r="HZ1" s="99"/>
      <c r="IA1" s="100"/>
      <c r="IB1" s="99"/>
      <c r="IC1" s="99"/>
      <c r="ID1" s="99"/>
      <c r="IE1" s="99"/>
      <c r="IF1" s="100"/>
      <c r="IG1" s="99"/>
      <c r="IH1" s="99"/>
      <c r="II1" s="99"/>
      <c r="IJ1" s="99"/>
      <c r="IK1" s="100"/>
      <c r="IL1" s="99"/>
      <c r="IM1" s="99"/>
      <c r="IN1" s="99"/>
      <c r="IO1" s="99"/>
      <c r="IP1" s="100"/>
      <c r="IQ1" s="99"/>
      <c r="IR1" s="99"/>
      <c r="IS1" s="99"/>
      <c r="IT1" s="99"/>
      <c r="IU1" s="100"/>
      <c r="IV1" s="99"/>
      <c r="IW1" s="99"/>
      <c r="IX1" s="99"/>
      <c r="IY1" s="99"/>
      <c r="IZ1" s="100"/>
      <c r="JA1" s="99"/>
      <c r="JB1" s="99"/>
      <c r="JC1" s="99"/>
      <c r="JD1" s="99"/>
      <c r="JE1" s="100"/>
      <c r="JF1" s="99"/>
      <c r="JG1" s="99"/>
      <c r="JH1" s="99"/>
      <c r="JI1" s="99"/>
      <c r="JJ1" s="100"/>
      <c r="JK1" s="99"/>
      <c r="JL1" s="99"/>
      <c r="JM1" s="99"/>
      <c r="JN1" s="99"/>
      <c r="JO1" s="100"/>
      <c r="JP1" s="99"/>
      <c r="JQ1" s="99"/>
      <c r="JR1" s="99"/>
      <c r="JS1" s="99"/>
      <c r="JT1" s="100"/>
      <c r="JU1" s="99"/>
      <c r="JV1" s="99"/>
      <c r="JW1" s="99"/>
      <c r="JX1" s="99"/>
      <c r="JY1" s="100"/>
      <c r="JZ1" s="99"/>
      <c r="KA1" s="99"/>
      <c r="KB1" s="99"/>
      <c r="KC1" s="99"/>
      <c r="KD1" s="100"/>
      <c r="KE1" s="99"/>
      <c r="KF1" s="99"/>
      <c r="KG1" s="99"/>
      <c r="KH1" s="99"/>
      <c r="KI1" s="100"/>
      <c r="KJ1" s="99"/>
      <c r="KK1" s="99"/>
      <c r="KL1" s="99"/>
      <c r="KM1" s="99"/>
      <c r="KN1" s="100"/>
      <c r="KO1" s="99"/>
      <c r="KP1" s="99"/>
      <c r="KQ1" s="99"/>
      <c r="KR1" s="99"/>
      <c r="KS1" s="100"/>
      <c r="KT1" s="99"/>
      <c r="KU1" s="99"/>
      <c r="KV1" s="99"/>
      <c r="KW1" s="99"/>
      <c r="KX1" s="100"/>
      <c r="KY1" s="99"/>
      <c r="KZ1" s="99"/>
      <c r="LA1" s="99"/>
      <c r="LB1" s="99"/>
      <c r="LC1" s="100"/>
      <c r="LD1" s="99"/>
      <c r="LE1" s="99"/>
      <c r="LF1" s="99"/>
      <c r="LG1" s="99"/>
      <c r="LH1" s="100"/>
      <c r="LI1" s="99"/>
      <c r="LJ1" s="99"/>
      <c r="LK1" s="99"/>
      <c r="LL1" s="99"/>
      <c r="LM1" s="100"/>
      <c r="LN1" s="99"/>
      <c r="LO1" s="99"/>
      <c r="LP1" s="99"/>
      <c r="LQ1" s="99"/>
      <c r="LR1" s="100"/>
      <c r="LS1" s="99"/>
      <c r="LT1" s="99"/>
      <c r="LU1" s="99"/>
      <c r="LV1" s="99"/>
      <c r="LW1" s="100"/>
      <c r="LX1" s="99"/>
      <c r="LY1" s="99"/>
      <c r="LZ1" s="99"/>
      <c r="MA1" s="99"/>
      <c r="MB1" s="100"/>
      <c r="MC1" s="99"/>
      <c r="MD1" s="99"/>
      <c r="ME1" s="99"/>
      <c r="MF1" s="99"/>
      <c r="MG1" s="100"/>
      <c r="MH1" s="99"/>
      <c r="MI1" s="99"/>
      <c r="MJ1" s="99"/>
      <c r="MK1" s="99"/>
      <c r="ML1" s="100"/>
      <c r="MM1" s="99"/>
      <c r="MN1" s="99"/>
      <c r="MO1" s="99"/>
      <c r="MP1" s="99"/>
      <c r="MQ1" s="100"/>
      <c r="MR1" s="99"/>
      <c r="MS1" s="99"/>
      <c r="MT1" s="99"/>
      <c r="MU1" s="99"/>
      <c r="MV1" s="100"/>
      <c r="MW1" s="99"/>
      <c r="MX1" s="99"/>
      <c r="MY1" s="99"/>
      <c r="MZ1" s="99"/>
      <c r="NA1" s="100"/>
      <c r="NB1" s="99"/>
      <c r="NC1" s="99"/>
      <c r="ND1" s="99"/>
      <c r="NE1" s="99"/>
      <c r="NF1" s="100"/>
      <c r="NG1" s="99"/>
      <c r="NH1" s="99"/>
      <c r="NI1" s="99"/>
      <c r="NJ1" s="99"/>
      <c r="NK1" s="100"/>
      <c r="NL1" s="99"/>
      <c r="NM1" s="99"/>
      <c r="NN1" s="99"/>
      <c r="NO1" s="99"/>
      <c r="NP1" s="100"/>
      <c r="NQ1" s="99"/>
      <c r="NR1" s="99"/>
      <c r="NS1" s="99"/>
      <c r="NT1" s="99"/>
      <c r="NU1" s="100"/>
      <c r="NV1" s="99"/>
      <c r="NW1" s="99"/>
      <c r="NX1" s="99"/>
      <c r="NY1" s="99"/>
      <c r="NZ1" s="100"/>
      <c r="OA1" s="99"/>
      <c r="OB1" s="99"/>
      <c r="OC1" s="99"/>
      <c r="OD1" s="99"/>
      <c r="OE1" s="100"/>
      <c r="OF1" s="99"/>
      <c r="OG1" s="99"/>
      <c r="OH1" s="99"/>
      <c r="OI1" s="99"/>
      <c r="OJ1" s="100"/>
      <c r="OK1" s="99"/>
      <c r="OL1" s="99"/>
      <c r="OM1" s="99"/>
      <c r="ON1" s="99"/>
      <c r="OO1" s="100"/>
      <c r="OP1" s="99"/>
      <c r="OQ1" s="99"/>
      <c r="OR1" s="99"/>
      <c r="OS1" s="99"/>
      <c r="OT1" s="100"/>
      <c r="OU1" s="99"/>
      <c r="OV1" s="99"/>
      <c r="OW1" s="99"/>
      <c r="OX1" s="99"/>
      <c r="OY1" s="100"/>
      <c r="OZ1" s="99"/>
      <c r="PA1" s="99"/>
      <c r="PB1" s="99"/>
      <c r="PC1" s="99"/>
      <c r="PD1" s="100"/>
      <c r="PE1" s="99"/>
      <c r="PF1" s="99"/>
      <c r="PG1" s="99"/>
      <c r="PH1" s="99"/>
      <c r="PI1" s="100"/>
      <c r="PJ1" s="99"/>
      <c r="PK1" s="99"/>
      <c r="PL1" s="99"/>
      <c r="PM1" s="99"/>
      <c r="PN1" s="100"/>
      <c r="PO1" s="99"/>
      <c r="PP1" s="99"/>
      <c r="PQ1" s="99"/>
      <c r="PR1" s="99"/>
      <c r="PS1" s="100"/>
      <c r="PT1" s="99"/>
      <c r="PU1" s="99"/>
      <c r="PV1" s="99"/>
      <c r="PW1" s="99"/>
      <c r="PX1" s="100"/>
      <c r="PY1" s="99"/>
      <c r="PZ1" s="99"/>
      <c r="QA1" s="99"/>
      <c r="QB1" s="99"/>
      <c r="QC1" s="100"/>
      <c r="QD1" s="99"/>
      <c r="QE1" s="99"/>
      <c r="QF1" s="99"/>
      <c r="QG1" s="99"/>
      <c r="QH1" s="100"/>
      <c r="QI1" s="99"/>
      <c r="QJ1" s="99"/>
      <c r="QK1" s="99"/>
      <c r="QL1" s="99"/>
      <c r="QM1" s="100"/>
      <c r="QN1" s="99"/>
      <c r="QO1" s="99"/>
      <c r="QP1" s="99"/>
      <c r="QQ1" s="99"/>
      <c r="QR1" s="100"/>
      <c r="QS1" s="99"/>
      <c r="QT1" s="99"/>
      <c r="QU1" s="99"/>
      <c r="QV1" s="99"/>
      <c r="QW1" s="100"/>
      <c r="QX1" s="99"/>
      <c r="QY1" s="99"/>
      <c r="QZ1" s="99"/>
      <c r="RA1" s="99"/>
      <c r="RB1" s="100"/>
      <c r="RC1" s="99"/>
      <c r="RD1" s="99"/>
      <c r="RE1" s="99"/>
      <c r="RF1" s="99"/>
      <c r="RG1" s="100"/>
      <c r="RH1" s="99"/>
      <c r="RI1" s="99"/>
      <c r="RJ1" s="99"/>
      <c r="RK1" s="99"/>
      <c r="RL1" s="100"/>
      <c r="RM1" s="99"/>
      <c r="RN1" s="99"/>
      <c r="RO1" s="99"/>
      <c r="RP1" s="99"/>
      <c r="RQ1" s="100"/>
      <c r="RR1" s="99"/>
      <c r="RS1" s="99"/>
      <c r="RT1" s="99"/>
      <c r="RU1" s="99"/>
      <c r="RV1" s="100"/>
      <c r="RW1" s="99"/>
      <c r="RX1" s="99"/>
      <c r="RY1" s="99"/>
      <c r="RZ1" s="99"/>
      <c r="SA1" s="100"/>
      <c r="SB1" s="99"/>
      <c r="SC1" s="99"/>
      <c r="SD1" s="99"/>
      <c r="SE1" s="99"/>
      <c r="SF1" s="100"/>
      <c r="SG1" s="99"/>
      <c r="SH1" s="99"/>
      <c r="SI1" s="99"/>
      <c r="SJ1" s="99"/>
      <c r="SK1" s="100"/>
      <c r="SL1" s="99"/>
      <c r="SM1" s="99"/>
      <c r="SN1" s="99"/>
      <c r="SO1" s="99"/>
      <c r="SP1" s="100"/>
      <c r="SQ1" s="99"/>
      <c r="SR1" s="99"/>
      <c r="SS1" s="99"/>
      <c r="ST1" s="99"/>
      <c r="SU1" s="100"/>
      <c r="SV1" s="99"/>
      <c r="SW1" s="99"/>
      <c r="SX1" s="99"/>
      <c r="SY1" s="99"/>
      <c r="SZ1" s="100"/>
      <c r="TA1" s="99"/>
      <c r="TB1" s="99"/>
      <c r="TC1" s="99"/>
      <c r="TD1" s="99"/>
      <c r="TE1" s="100"/>
      <c r="TF1" s="99"/>
      <c r="TG1" s="99"/>
      <c r="TH1" s="99"/>
      <c r="TI1" s="99"/>
      <c r="TJ1" s="100"/>
      <c r="TK1" s="99"/>
      <c r="TL1" s="99"/>
      <c r="TM1" s="99"/>
      <c r="TN1" s="99"/>
      <c r="TO1" s="100"/>
      <c r="TP1" s="99"/>
      <c r="TQ1" s="99"/>
      <c r="TR1" s="99"/>
      <c r="TS1" s="99"/>
      <c r="TT1" s="100"/>
      <c r="TU1" s="99"/>
      <c r="TV1" s="99"/>
      <c r="TW1" s="99"/>
      <c r="TX1" s="99"/>
      <c r="TY1" s="100"/>
      <c r="TZ1" s="99"/>
      <c r="UA1" s="99"/>
      <c r="UB1" s="99"/>
      <c r="UC1" s="99"/>
      <c r="UD1" s="100"/>
      <c r="UE1" s="99"/>
      <c r="UF1" s="99"/>
      <c r="UG1" s="99"/>
      <c r="UH1" s="99"/>
      <c r="UI1" s="100"/>
      <c r="UJ1" s="99"/>
      <c r="UK1" s="99"/>
      <c r="UL1" s="99"/>
      <c r="UM1" s="99"/>
      <c r="UN1" s="100"/>
      <c r="UO1" s="99"/>
      <c r="UP1" s="99"/>
      <c r="UQ1" s="99"/>
      <c r="UR1" s="99"/>
      <c r="US1" s="100"/>
      <c r="UT1" s="99"/>
      <c r="UU1" s="99"/>
      <c r="UV1" s="99"/>
      <c r="UW1" s="99"/>
      <c r="UX1" s="100"/>
      <c r="UY1" s="99"/>
      <c r="UZ1" s="99"/>
      <c r="VA1" s="99"/>
      <c r="VB1" s="99"/>
      <c r="VC1" s="100"/>
      <c r="VD1" s="99"/>
      <c r="VE1" s="99"/>
      <c r="VF1" s="99"/>
      <c r="VG1" s="99"/>
      <c r="VH1" s="100"/>
      <c r="VI1" s="99"/>
      <c r="VJ1" s="99"/>
      <c r="VK1" s="99"/>
      <c r="VL1" s="99"/>
      <c r="VM1" s="100"/>
      <c r="VN1" s="99"/>
      <c r="VO1" s="99"/>
      <c r="VP1" s="99"/>
      <c r="VQ1" s="99"/>
      <c r="VR1" s="100"/>
      <c r="VS1" s="99"/>
      <c r="VT1" s="99"/>
      <c r="VU1" s="99"/>
      <c r="VV1" s="99"/>
      <c r="VW1" s="100"/>
      <c r="VX1" s="99"/>
      <c r="VY1" s="99"/>
      <c r="VZ1" s="99"/>
      <c r="WA1" s="99"/>
      <c r="WB1" s="100"/>
      <c r="WC1" s="99"/>
      <c r="WD1" s="99"/>
      <c r="WE1" s="99"/>
      <c r="WF1" s="99"/>
      <c r="WG1" s="100"/>
      <c r="WH1" s="99"/>
      <c r="WI1" s="99"/>
      <c r="WJ1" s="99"/>
      <c r="WK1" s="99"/>
      <c r="WL1" s="100"/>
      <c r="WM1" s="99"/>
      <c r="WN1" s="99"/>
      <c r="WO1" s="99"/>
      <c r="WP1" s="99"/>
      <c r="WQ1" s="100"/>
      <c r="WR1" s="99"/>
      <c r="WS1" s="99"/>
      <c r="WT1" s="99"/>
      <c r="WU1" s="99"/>
      <c r="WV1" s="100"/>
      <c r="WW1" s="99"/>
      <c r="WX1" s="99"/>
      <c r="WY1" s="99"/>
      <c r="WZ1" s="99"/>
      <c r="XA1" s="100"/>
      <c r="XB1" s="99"/>
      <c r="XC1" s="99"/>
      <c r="XD1" s="99"/>
      <c r="XE1" s="99"/>
      <c r="XF1" s="100"/>
      <c r="XG1" s="99"/>
      <c r="XH1" s="99"/>
      <c r="XI1" s="99"/>
      <c r="XJ1" s="99"/>
      <c r="XK1" s="100"/>
      <c r="XL1" s="99"/>
      <c r="XM1" s="99"/>
      <c r="XN1" s="99"/>
      <c r="XO1" s="99"/>
      <c r="XP1" s="100"/>
      <c r="XQ1" s="99"/>
      <c r="XR1" s="99"/>
      <c r="XS1" s="99"/>
      <c r="XT1" s="99"/>
      <c r="XU1" s="100"/>
      <c r="XV1" s="99"/>
      <c r="XW1" s="99"/>
      <c r="XX1" s="99"/>
      <c r="XY1" s="99"/>
      <c r="XZ1" s="100"/>
      <c r="YA1" s="99"/>
      <c r="YB1" s="99"/>
      <c r="YC1" s="99"/>
      <c r="YD1" s="99"/>
      <c r="YE1" s="100"/>
      <c r="YF1" s="99"/>
      <c r="YG1" s="99"/>
      <c r="YH1" s="99"/>
      <c r="YI1" s="99"/>
      <c r="YJ1" s="100"/>
      <c r="YK1" s="99"/>
      <c r="YL1" s="99"/>
      <c r="YM1" s="99"/>
      <c r="YN1" s="99"/>
      <c r="YO1" s="100"/>
      <c r="YP1" s="99"/>
      <c r="YQ1" s="99"/>
      <c r="YR1" s="99"/>
      <c r="YS1" s="99"/>
      <c r="YT1" s="100"/>
      <c r="YU1" s="99"/>
      <c r="YV1" s="99"/>
      <c r="YW1" s="99"/>
      <c r="YX1" s="99"/>
      <c r="YY1" s="100"/>
      <c r="YZ1" s="99"/>
      <c r="ZA1" s="99"/>
      <c r="ZB1" s="99"/>
      <c r="ZC1" s="99"/>
      <c r="ZD1" s="100"/>
      <c r="ZE1" s="99"/>
      <c r="ZF1" s="99"/>
      <c r="ZG1" s="99"/>
      <c r="ZH1" s="99"/>
      <c r="ZI1" s="100"/>
      <c r="ZJ1" s="99"/>
      <c r="ZK1" s="99"/>
      <c r="ZL1" s="99"/>
      <c r="ZM1" s="99"/>
      <c r="ZN1" s="100"/>
      <c r="ZO1" s="99"/>
      <c r="ZP1" s="99"/>
      <c r="ZQ1" s="99"/>
      <c r="ZR1" s="99"/>
      <c r="ZS1" s="100"/>
      <c r="ZT1" s="99"/>
      <c r="ZU1" s="99"/>
      <c r="ZV1" s="99"/>
      <c r="ZW1" s="99"/>
      <c r="ZX1" s="100"/>
      <c r="ZY1" s="99"/>
      <c r="ZZ1" s="99"/>
      <c r="AAA1" s="99"/>
      <c r="AAB1" s="99"/>
      <c r="AAC1" s="100"/>
      <c r="AAD1" s="99"/>
      <c r="AAE1" s="99"/>
      <c r="AAF1" s="99"/>
      <c r="AAG1" s="99"/>
      <c r="AAH1" s="100"/>
      <c r="AAI1" s="99"/>
      <c r="AAJ1" s="99"/>
      <c r="AAK1" s="99"/>
      <c r="AAL1" s="99"/>
      <c r="AAM1" s="100"/>
      <c r="AAN1" s="99"/>
      <c r="AAO1" s="99"/>
      <c r="AAP1" s="99"/>
      <c r="AAQ1" s="99"/>
      <c r="AAR1" s="100"/>
      <c r="AAS1" s="99"/>
      <c r="AAT1" s="99"/>
      <c r="AAU1" s="99"/>
      <c r="AAV1" s="99"/>
      <c r="AAW1" s="100"/>
      <c r="AAX1" s="99"/>
      <c r="AAY1" s="99"/>
      <c r="AAZ1" s="99"/>
      <c r="ABA1" s="99"/>
      <c r="ABB1" s="100"/>
      <c r="ABC1" s="99"/>
      <c r="ABD1" s="99"/>
      <c r="ABE1" s="99"/>
      <c r="ABF1" s="99"/>
      <c r="ABG1" s="100"/>
      <c r="ABH1" s="99"/>
      <c r="ABI1" s="99"/>
      <c r="ABJ1" s="99"/>
      <c r="ABK1" s="99"/>
      <c r="ABL1" s="100"/>
      <c r="ABM1" s="99"/>
      <c r="ABN1" s="99"/>
      <c r="ABO1" s="99"/>
      <c r="ABP1" s="99"/>
      <c r="ABQ1" s="100"/>
      <c r="ABR1" s="99"/>
      <c r="ABS1" s="99"/>
      <c r="ABT1" s="99"/>
      <c r="ABU1" s="99"/>
      <c r="ABV1" s="100"/>
      <c r="ABW1" s="99"/>
      <c r="ABX1" s="99"/>
      <c r="ABY1" s="99"/>
      <c r="ABZ1" s="99"/>
      <c r="ACA1" s="100"/>
      <c r="ACB1" s="99"/>
      <c r="ACC1" s="99"/>
      <c r="ACD1" s="99"/>
      <c r="ACE1" s="99"/>
      <c r="ACF1" s="100"/>
      <c r="ACG1" s="99"/>
      <c r="ACH1" s="99"/>
      <c r="ACI1" s="99"/>
      <c r="ACJ1" s="99"/>
      <c r="ACK1" s="100"/>
      <c r="ACL1" s="99"/>
      <c r="ACM1" s="99"/>
      <c r="ACN1" s="99"/>
      <c r="ACO1" s="99"/>
      <c r="ACP1" s="100"/>
      <c r="ACQ1" s="99"/>
      <c r="ACR1" s="99"/>
      <c r="ACS1" s="99"/>
      <c r="ACT1" s="99"/>
      <c r="ACU1" s="100"/>
      <c r="ACV1" s="99"/>
      <c r="ACW1" s="99"/>
      <c r="ACX1" s="99"/>
      <c r="ACY1" s="99"/>
      <c r="ACZ1" s="100"/>
      <c r="ADA1" s="99"/>
      <c r="ADB1" s="99"/>
      <c r="ADC1" s="99"/>
      <c r="ADD1" s="99"/>
      <c r="ADE1" s="100"/>
      <c r="ADF1" s="99"/>
      <c r="ADG1" s="99"/>
      <c r="ADH1" s="99"/>
      <c r="ADI1" s="99"/>
      <c r="ADJ1" s="100"/>
      <c r="ADK1" s="99"/>
      <c r="ADL1" s="99"/>
      <c r="ADM1" s="99"/>
      <c r="ADN1" s="99"/>
      <c r="ADO1" s="100"/>
      <c r="ADP1" s="99"/>
      <c r="ADQ1" s="99"/>
      <c r="ADR1" s="99"/>
      <c r="ADS1" s="99"/>
      <c r="ADT1" s="100"/>
      <c r="ADU1" s="99"/>
      <c r="ADV1" s="99"/>
      <c r="ADW1" s="99"/>
      <c r="ADX1" s="99"/>
      <c r="ADY1" s="100"/>
      <c r="ADZ1" s="99"/>
      <c r="AEA1" s="99"/>
      <c r="AEB1" s="99"/>
      <c r="AEC1" s="99"/>
      <c r="AED1" s="100"/>
      <c r="AEE1" s="99"/>
      <c r="AEF1" s="99"/>
      <c r="AEG1" s="99"/>
      <c r="AEH1" s="99"/>
      <c r="AEI1" s="100"/>
      <c r="AEJ1" s="99"/>
      <c r="AEK1" s="99"/>
      <c r="AEL1" s="99"/>
      <c r="AEM1" s="99"/>
      <c r="AEN1" s="100"/>
      <c r="AEO1" s="99"/>
      <c r="AEP1" s="99"/>
      <c r="AEQ1" s="99"/>
      <c r="AER1" s="99"/>
      <c r="AES1" s="100"/>
      <c r="AET1" s="99"/>
      <c r="AEU1" s="99"/>
      <c r="AEV1" s="99"/>
      <c r="AEW1" s="99"/>
      <c r="AEX1" s="100"/>
      <c r="AEY1" s="99"/>
      <c r="AEZ1" s="99"/>
      <c r="AFA1" s="99"/>
      <c r="AFB1" s="99"/>
      <c r="AFC1" s="100"/>
      <c r="AFD1" s="99"/>
      <c r="AFE1" s="99"/>
      <c r="AFF1" s="99"/>
      <c r="AFG1" s="99"/>
      <c r="AFH1" s="100"/>
      <c r="AFI1" s="99"/>
      <c r="AFJ1" s="99"/>
      <c r="AFK1" s="99"/>
      <c r="AFL1" s="99"/>
      <c r="AFM1" s="100"/>
      <c r="AFN1" s="99"/>
      <c r="AFO1" s="99"/>
      <c r="AFP1" s="99"/>
      <c r="AFQ1" s="99"/>
      <c r="AFR1" s="100"/>
      <c r="AFS1" s="99"/>
      <c r="AFT1" s="99"/>
      <c r="AFU1" s="99"/>
      <c r="AFV1" s="99"/>
      <c r="AFW1" s="100"/>
      <c r="AFX1" s="99"/>
      <c r="AFY1" s="99"/>
      <c r="AFZ1" s="99"/>
      <c r="AGA1" s="99"/>
      <c r="AGB1" s="100"/>
      <c r="AGC1" s="99"/>
      <c r="AGD1" s="99"/>
      <c r="AGE1" s="99"/>
      <c r="AGF1" s="99"/>
      <c r="AGG1" s="100"/>
      <c r="AGH1" s="99"/>
      <c r="AGI1" s="99"/>
      <c r="AGJ1" s="99"/>
      <c r="AGK1" s="99"/>
      <c r="AGL1" s="100"/>
      <c r="AGM1" s="99"/>
      <c r="AGN1" s="99"/>
      <c r="AGO1" s="99"/>
      <c r="AGP1" s="99"/>
      <c r="AGQ1" s="100"/>
      <c r="AGR1" s="99"/>
      <c r="AGS1" s="99"/>
      <c r="AGT1" s="99"/>
      <c r="AGU1" s="99"/>
      <c r="AGV1" s="100"/>
      <c r="AGW1" s="99"/>
      <c r="AGX1" s="99"/>
      <c r="AGY1" s="99"/>
      <c r="AGZ1" s="99"/>
      <c r="AHA1" s="100"/>
      <c r="AHB1" s="99"/>
      <c r="AHC1" s="99"/>
      <c r="AHD1" s="99"/>
      <c r="AHE1" s="99"/>
      <c r="AHF1" s="100"/>
      <c r="AHG1" s="99"/>
      <c r="AHH1" s="99"/>
      <c r="AHI1" s="99"/>
      <c r="AHJ1" s="99"/>
      <c r="AHK1" s="100"/>
      <c r="AHL1" s="99"/>
      <c r="AHM1" s="99"/>
      <c r="AHN1" s="99"/>
      <c r="AHO1" s="99"/>
      <c r="AHP1" s="100"/>
      <c r="AHQ1" s="99"/>
      <c r="AHR1" s="99"/>
      <c r="AHS1" s="99"/>
      <c r="AHT1" s="99"/>
      <c r="AHU1" s="100"/>
      <c r="AHV1" s="99"/>
      <c r="AHW1" s="99"/>
      <c r="AHX1" s="99"/>
      <c r="AHY1" s="99"/>
      <c r="AHZ1" s="100"/>
      <c r="AIA1" s="99"/>
      <c r="AIB1" s="99"/>
      <c r="AIC1" s="99"/>
      <c r="AID1" s="99"/>
      <c r="AIE1" s="100"/>
      <c r="AIF1" s="99"/>
      <c r="AIG1" s="99"/>
      <c r="AIH1" s="99"/>
      <c r="AII1" s="99"/>
      <c r="AIJ1" s="100"/>
      <c r="AIK1" s="99"/>
      <c r="AIL1" s="99"/>
      <c r="AIM1" s="99"/>
      <c r="AIN1" s="99"/>
      <c r="AIO1" s="100"/>
      <c r="AIP1" s="99"/>
      <c r="AIQ1" s="99"/>
      <c r="AIR1" s="99"/>
      <c r="AIS1" s="99"/>
      <c r="AIT1" s="100"/>
      <c r="AIU1" s="99"/>
      <c r="AIV1" s="99"/>
      <c r="AIW1" s="99"/>
      <c r="AIX1" s="99"/>
      <c r="AIY1" s="100"/>
      <c r="AIZ1" s="99"/>
      <c r="AJA1" s="99"/>
      <c r="AJB1" s="99"/>
      <c r="AJC1" s="99"/>
      <c r="AJD1" s="100"/>
      <c r="AJE1" s="99"/>
      <c r="AJF1" s="99"/>
      <c r="AJG1" s="99"/>
      <c r="AJH1" s="99"/>
      <c r="AJI1" s="100"/>
      <c r="AJJ1" s="99"/>
      <c r="AJK1" s="99"/>
      <c r="AJL1" s="99"/>
      <c r="AJM1" s="99"/>
      <c r="AJN1" s="100"/>
      <c r="AJO1" s="99"/>
      <c r="AJP1" s="99"/>
      <c r="AJQ1" s="99"/>
      <c r="AJR1" s="99"/>
      <c r="AJS1" s="100"/>
      <c r="AJT1" s="99"/>
      <c r="AJU1" s="99"/>
      <c r="AJV1" s="99"/>
      <c r="AJW1" s="99"/>
      <c r="AJX1" s="100"/>
      <c r="AJY1" s="99"/>
      <c r="AJZ1" s="99"/>
      <c r="AKA1" s="99"/>
      <c r="AKB1" s="99"/>
      <c r="AKC1" s="100"/>
      <c r="AKD1" s="99"/>
      <c r="AKE1" s="99"/>
      <c r="AKF1" s="99"/>
      <c r="AKG1" s="99"/>
      <c r="AKH1" s="100"/>
      <c r="AKI1" s="99"/>
      <c r="AKJ1" s="99"/>
      <c r="AKK1" s="99"/>
      <c r="AKL1" s="99"/>
      <c r="AKM1" s="100"/>
      <c r="AKN1" s="99"/>
      <c r="AKO1" s="99"/>
      <c r="AKP1" s="99"/>
      <c r="AKQ1" s="99"/>
      <c r="AKR1" s="100"/>
      <c r="AKS1" s="99"/>
      <c r="AKT1" s="99"/>
      <c r="AKU1" s="99"/>
      <c r="AKV1" s="99"/>
      <c r="AKW1" s="100"/>
      <c r="AKX1" s="99"/>
      <c r="AKY1" s="99"/>
      <c r="AKZ1" s="99"/>
      <c r="ALA1" s="99"/>
      <c r="ALB1" s="100"/>
      <c r="ALC1" s="99"/>
      <c r="ALD1" s="99"/>
      <c r="ALE1" s="99"/>
      <c r="ALF1" s="99"/>
      <c r="ALG1" s="100"/>
      <c r="ALH1" s="99"/>
      <c r="ALI1" s="99"/>
      <c r="ALJ1" s="99"/>
      <c r="ALK1" s="99"/>
      <c r="ALL1" s="100"/>
      <c r="ALM1" s="99"/>
      <c r="ALN1" s="99"/>
      <c r="ALO1" s="99"/>
      <c r="ALP1" s="99"/>
      <c r="ALQ1" s="100"/>
      <c r="ALR1" s="99"/>
      <c r="ALS1" s="99"/>
      <c r="ALT1" s="99"/>
      <c r="ALU1" s="99"/>
      <c r="ALV1" s="100"/>
      <c r="ALW1" s="99"/>
      <c r="ALX1" s="99"/>
      <c r="ALY1" s="99"/>
      <c r="ALZ1" s="99"/>
      <c r="AMA1" s="100"/>
      <c r="AMB1" s="99"/>
      <c r="AMC1" s="99"/>
      <c r="AMD1" s="99"/>
      <c r="AME1" s="99"/>
      <c r="AMF1" s="100"/>
      <c r="AMG1" s="99"/>
      <c r="AMH1" s="99"/>
      <c r="AMI1" s="99"/>
      <c r="AMJ1" s="99"/>
      <c r="AMK1" s="100"/>
      <c r="AML1" s="99"/>
      <c r="AMM1" s="99"/>
      <c r="AMN1" s="99"/>
      <c r="AMO1" s="99"/>
      <c r="AMP1" s="100"/>
      <c r="AMQ1" s="99"/>
      <c r="AMR1" s="99"/>
      <c r="AMS1" s="99"/>
      <c r="AMT1" s="99"/>
      <c r="AMU1" s="100"/>
      <c r="AMV1" s="99"/>
      <c r="AMW1" s="99"/>
      <c r="AMX1" s="99"/>
      <c r="AMY1" s="99"/>
      <c r="AMZ1" s="100"/>
      <c r="ANA1" s="99"/>
      <c r="ANB1" s="99"/>
      <c r="ANC1" s="99"/>
      <c r="AND1" s="99"/>
      <c r="ANE1" s="100"/>
      <c r="ANF1" s="99"/>
      <c r="ANG1" s="99"/>
      <c r="ANH1" s="99"/>
      <c r="ANI1" s="99"/>
      <c r="ANJ1" s="100"/>
      <c r="ANK1" s="99"/>
      <c r="ANL1" s="99"/>
      <c r="ANM1" s="99"/>
      <c r="ANN1" s="99"/>
      <c r="ANO1" s="100"/>
      <c r="ANP1" s="99"/>
      <c r="ANQ1" s="99"/>
      <c r="ANR1" s="99"/>
      <c r="ANS1" s="99"/>
      <c r="ANT1" s="100"/>
      <c r="ANU1" s="99"/>
      <c r="ANV1" s="99"/>
      <c r="ANW1" s="99"/>
      <c r="ANX1" s="99"/>
      <c r="ANY1" s="100"/>
      <c r="ANZ1" s="99"/>
      <c r="AOA1" s="99"/>
      <c r="AOB1" s="99"/>
      <c r="AOC1" s="99"/>
      <c r="AOD1" s="100"/>
      <c r="AOE1" s="99"/>
      <c r="AOF1" s="99"/>
      <c r="AOG1" s="99"/>
      <c r="AOH1" s="99"/>
      <c r="AOI1" s="100"/>
      <c r="AOJ1" s="99"/>
      <c r="AOK1" s="99"/>
      <c r="AOL1" s="99"/>
      <c r="AOM1" s="99"/>
      <c r="AON1" s="100"/>
      <c r="AOO1" s="99"/>
      <c r="AOP1" s="99"/>
      <c r="AOQ1" s="99"/>
      <c r="AOR1" s="99"/>
      <c r="AOS1" s="100"/>
      <c r="AOT1" s="99"/>
      <c r="AOU1" s="99"/>
      <c r="AOV1" s="99"/>
      <c r="AOW1" s="99"/>
      <c r="AOX1" s="100"/>
      <c r="AOY1" s="99"/>
      <c r="AOZ1" s="99"/>
      <c r="APA1" s="99"/>
      <c r="APB1" s="99"/>
      <c r="APC1" s="100"/>
      <c r="APD1" s="99"/>
      <c r="APE1" s="99"/>
      <c r="APF1" s="99"/>
      <c r="APG1" s="99"/>
      <c r="APH1" s="100"/>
      <c r="API1" s="99"/>
      <c r="APJ1" s="99"/>
      <c r="APK1" s="99"/>
      <c r="APL1" s="99"/>
      <c r="APM1" s="100"/>
      <c r="APN1" s="99"/>
      <c r="APO1" s="99"/>
      <c r="APP1" s="99"/>
      <c r="APQ1" s="99"/>
      <c r="APR1" s="100"/>
      <c r="APS1" s="99"/>
      <c r="APT1" s="99"/>
      <c r="APU1" s="99"/>
      <c r="APV1" s="99"/>
      <c r="APW1" s="100"/>
      <c r="APX1" s="99"/>
      <c r="APY1" s="99"/>
      <c r="APZ1" s="99"/>
      <c r="AQA1" s="99"/>
      <c r="AQB1" s="100"/>
      <c r="AQC1" s="99"/>
      <c r="AQD1" s="99"/>
      <c r="AQE1" s="99"/>
      <c r="AQF1" s="99"/>
      <c r="AQG1" s="100"/>
      <c r="AQH1" s="99"/>
      <c r="AQI1" s="99"/>
      <c r="AQJ1" s="99"/>
      <c r="AQK1" s="99"/>
      <c r="AQL1" s="100"/>
      <c r="AQM1" s="99"/>
      <c r="AQN1" s="99"/>
      <c r="AQO1" s="99"/>
      <c r="AQP1" s="99"/>
      <c r="AQQ1" s="100"/>
      <c r="AQR1" s="99"/>
      <c r="AQS1" s="99"/>
      <c r="AQT1" s="99"/>
      <c r="AQU1" s="99"/>
      <c r="AQV1" s="100"/>
      <c r="AQW1" s="99"/>
      <c r="AQX1" s="99"/>
      <c r="AQY1" s="99"/>
      <c r="AQZ1" s="99"/>
      <c r="ARA1" s="100"/>
      <c r="ARB1" s="99"/>
      <c r="ARC1" s="99"/>
      <c r="ARD1" s="99"/>
      <c r="ARE1" s="99"/>
      <c r="ARF1" s="100"/>
      <c r="ARG1" s="99"/>
      <c r="ARH1" s="99"/>
      <c r="ARI1" s="99"/>
      <c r="ARJ1" s="99"/>
      <c r="ARK1" s="100"/>
      <c r="ARL1" s="99"/>
      <c r="ARM1" s="99"/>
      <c r="ARN1" s="99"/>
      <c r="ARO1" s="99"/>
      <c r="ARP1" s="100"/>
      <c r="ARQ1" s="99"/>
      <c r="ARR1" s="99"/>
      <c r="ARS1" s="99"/>
      <c r="ART1" s="99"/>
      <c r="ARU1" s="100"/>
      <c r="ARV1" s="99"/>
      <c r="ARW1" s="99"/>
      <c r="ARX1" s="99"/>
      <c r="ARY1" s="99"/>
      <c r="ARZ1" s="100"/>
      <c r="ASA1" s="99"/>
      <c r="ASB1" s="99"/>
      <c r="ASC1" s="99"/>
      <c r="ASD1" s="99"/>
      <c r="ASE1" s="100"/>
      <c r="ASF1" s="99"/>
      <c r="ASG1" s="99"/>
      <c r="ASH1" s="99"/>
      <c r="ASI1" s="99"/>
      <c r="ASJ1" s="100"/>
      <c r="ASK1" s="99"/>
      <c r="ASL1" s="99"/>
      <c r="ASM1" s="99"/>
      <c r="ASN1" s="99"/>
      <c r="ASO1" s="100"/>
      <c r="ASP1" s="99"/>
      <c r="ASQ1" s="99"/>
      <c r="ASR1" s="99"/>
      <c r="ASS1" s="99"/>
      <c r="AST1" s="100"/>
      <c r="ASU1" s="99"/>
      <c r="ASV1" s="99"/>
      <c r="ASW1" s="99"/>
      <c r="ASX1" s="99"/>
      <c r="ASY1" s="100"/>
      <c r="ASZ1" s="99"/>
      <c r="ATA1" s="99"/>
      <c r="ATB1" s="99"/>
      <c r="ATC1" s="99"/>
      <c r="ATD1" s="100"/>
      <c r="ATE1" s="99"/>
      <c r="ATF1" s="99"/>
      <c r="ATG1" s="99"/>
      <c r="ATH1" s="99"/>
      <c r="ATI1" s="100"/>
      <c r="ATJ1" s="99"/>
      <c r="ATK1" s="99"/>
      <c r="ATL1" s="99"/>
      <c r="ATM1" s="99"/>
      <c r="ATN1" s="100"/>
      <c r="ATO1" s="99"/>
      <c r="ATP1" s="99"/>
      <c r="ATQ1" s="99"/>
      <c r="ATR1" s="99"/>
      <c r="ATS1" s="100"/>
      <c r="ATT1" s="99"/>
      <c r="ATU1" s="99"/>
      <c r="ATV1" s="99"/>
      <c r="ATW1" s="99"/>
      <c r="ATX1" s="100"/>
      <c r="ATY1" s="99"/>
      <c r="ATZ1" s="99"/>
      <c r="AUA1" s="99"/>
      <c r="AUB1" s="99"/>
      <c r="AUC1" s="100"/>
      <c r="AUD1" s="99"/>
      <c r="AUE1" s="99"/>
      <c r="AUF1" s="99"/>
      <c r="AUG1" s="99"/>
      <c r="AUH1" s="100"/>
      <c r="AUI1" s="99"/>
      <c r="AUJ1" s="99"/>
      <c r="AUK1" s="99"/>
      <c r="AUL1" s="99"/>
      <c r="AUM1" s="100"/>
      <c r="AUN1" s="99"/>
      <c r="AUO1" s="99"/>
      <c r="AUP1" s="99"/>
      <c r="AUQ1" s="99"/>
      <c r="AUR1" s="100"/>
      <c r="AUS1" s="99"/>
      <c r="AUT1" s="99"/>
      <c r="AUU1" s="99"/>
      <c r="AUV1" s="99"/>
      <c r="AUW1" s="100"/>
      <c r="AUX1" s="99"/>
      <c r="AUY1" s="99"/>
      <c r="AUZ1" s="99"/>
      <c r="AVA1" s="99"/>
      <c r="AVB1" s="100"/>
      <c r="AVC1" s="99"/>
      <c r="AVD1" s="99"/>
      <c r="AVE1" s="99"/>
      <c r="AVF1" s="99"/>
      <c r="AVG1" s="100"/>
      <c r="AVH1" s="99"/>
      <c r="AVI1" s="99"/>
      <c r="AVJ1" s="99"/>
      <c r="AVK1" s="99"/>
      <c r="AVL1" s="100"/>
      <c r="AVM1" s="99"/>
      <c r="AVN1" s="99"/>
      <c r="AVO1" s="99"/>
      <c r="AVP1" s="99"/>
      <c r="AVQ1" s="100"/>
      <c r="AVR1" s="99"/>
      <c r="AVS1" s="99"/>
      <c r="AVT1" s="99"/>
      <c r="AVU1" s="99"/>
      <c r="AVV1" s="100"/>
      <c r="AVW1" s="99"/>
      <c r="AVX1" s="99"/>
      <c r="AVY1" s="99"/>
      <c r="AVZ1" s="99"/>
      <c r="AWA1" s="100"/>
      <c r="AWB1" s="99"/>
      <c r="AWC1" s="99"/>
      <c r="AWD1" s="99"/>
      <c r="AWE1" s="99"/>
      <c r="AWF1" s="100"/>
      <c r="AWG1" s="99"/>
      <c r="AWH1" s="99"/>
      <c r="AWI1" s="99"/>
      <c r="AWJ1" s="99"/>
      <c r="AWK1" s="100"/>
      <c r="AWL1" s="99"/>
      <c r="AWM1" s="99"/>
      <c r="AWN1" s="99"/>
      <c r="AWO1" s="99"/>
      <c r="AWP1" s="100"/>
      <c r="AWQ1" s="99"/>
      <c r="AWR1" s="99"/>
      <c r="AWS1" s="99"/>
      <c r="AWT1" s="99"/>
      <c r="AWU1" s="100"/>
      <c r="AWV1" s="99"/>
      <c r="AWW1" s="99"/>
      <c r="AWX1" s="99"/>
      <c r="AWY1" s="99"/>
      <c r="AWZ1" s="100"/>
      <c r="AXA1" s="99"/>
      <c r="AXB1" s="99"/>
      <c r="AXC1" s="99"/>
      <c r="AXD1" s="99"/>
      <c r="AXE1" s="100"/>
      <c r="AXF1" s="99"/>
      <c r="AXG1" s="99"/>
      <c r="AXH1" s="99"/>
      <c r="AXI1" s="99"/>
      <c r="AXJ1" s="100"/>
      <c r="AXK1" s="99"/>
      <c r="AXL1" s="99"/>
      <c r="AXM1" s="99"/>
      <c r="AXN1" s="99"/>
      <c r="AXO1" s="100"/>
      <c r="AXP1" s="99"/>
      <c r="AXQ1" s="99"/>
      <c r="AXR1" s="99"/>
      <c r="AXS1" s="99"/>
      <c r="AXT1" s="100"/>
      <c r="AXU1" s="99"/>
      <c r="AXV1" s="99"/>
      <c r="AXW1" s="99"/>
      <c r="AXX1" s="99"/>
      <c r="AXY1" s="100"/>
      <c r="AXZ1" s="99"/>
      <c r="AYA1" s="99"/>
      <c r="AYB1" s="99"/>
      <c r="AYC1" s="99"/>
      <c r="AYD1" s="100"/>
      <c r="AYE1" s="99"/>
      <c r="AYF1" s="99"/>
      <c r="AYG1" s="99"/>
      <c r="AYH1" s="99"/>
      <c r="AYI1" s="100"/>
      <c r="AYJ1" s="99"/>
      <c r="AYK1" s="99"/>
      <c r="AYL1" s="99"/>
      <c r="AYM1" s="99"/>
      <c r="AYN1" s="100"/>
      <c r="AYO1" s="99"/>
      <c r="AYP1" s="99"/>
      <c r="AYQ1" s="99"/>
      <c r="AYR1" s="99"/>
      <c r="AYS1" s="100"/>
      <c r="AYT1" s="99"/>
      <c r="AYU1" s="99"/>
      <c r="AYV1" s="99"/>
      <c r="AYW1" s="99"/>
      <c r="AYX1" s="100"/>
      <c r="AYY1" s="99"/>
      <c r="AYZ1" s="99"/>
      <c r="AZA1" s="99"/>
      <c r="AZB1" s="99"/>
      <c r="AZC1" s="100"/>
      <c r="AZD1" s="99"/>
      <c r="AZE1" s="99"/>
      <c r="AZF1" s="99"/>
      <c r="AZG1" s="99"/>
      <c r="AZH1" s="100"/>
      <c r="AZI1" s="99"/>
      <c r="AZJ1" s="99"/>
      <c r="AZK1" s="99"/>
      <c r="AZL1" s="99"/>
      <c r="AZM1" s="100"/>
      <c r="AZN1" s="99"/>
      <c r="AZO1" s="99"/>
      <c r="AZP1" s="99"/>
      <c r="AZQ1" s="99"/>
      <c r="AZR1" s="100"/>
      <c r="AZS1" s="99"/>
      <c r="AZT1" s="99"/>
      <c r="AZU1" s="99"/>
      <c r="AZV1" s="99"/>
      <c r="AZW1" s="100"/>
      <c r="AZX1" s="99"/>
      <c r="AZY1" s="99"/>
      <c r="AZZ1" s="99"/>
      <c r="BAA1" s="99"/>
      <c r="BAB1" s="100"/>
      <c r="BAC1" s="99"/>
      <c r="BAD1" s="99"/>
      <c r="BAE1" s="99"/>
      <c r="BAF1" s="99"/>
      <c r="BAG1" s="100"/>
      <c r="BAH1" s="99"/>
      <c r="BAI1" s="99"/>
      <c r="BAJ1" s="99"/>
      <c r="BAK1" s="99"/>
      <c r="BAL1" s="100"/>
      <c r="BAM1" s="99"/>
      <c r="BAN1" s="99"/>
      <c r="BAO1" s="99"/>
      <c r="BAP1" s="99"/>
      <c r="BAQ1" s="100"/>
      <c r="BAR1" s="99"/>
      <c r="BAS1" s="99"/>
      <c r="BAT1" s="99"/>
      <c r="BAU1" s="99"/>
      <c r="BAV1" s="100"/>
      <c r="BAW1" s="99"/>
      <c r="BAX1" s="99"/>
      <c r="BAY1" s="99"/>
      <c r="BAZ1" s="99"/>
      <c r="BBA1" s="100"/>
      <c r="BBB1" s="99"/>
      <c r="BBC1" s="99"/>
      <c r="BBD1" s="99"/>
      <c r="BBE1" s="99"/>
      <c r="BBF1" s="100"/>
      <c r="BBG1" s="99"/>
      <c r="BBH1" s="99"/>
      <c r="BBI1" s="99"/>
      <c r="BBJ1" s="99"/>
      <c r="BBK1" s="100"/>
      <c r="BBL1" s="99"/>
      <c r="BBM1" s="99"/>
      <c r="BBN1" s="99"/>
      <c r="BBO1" s="99"/>
      <c r="BBP1" s="100"/>
      <c r="BBQ1" s="99"/>
      <c r="BBR1" s="99"/>
      <c r="BBS1" s="99"/>
      <c r="BBT1" s="99"/>
      <c r="BBU1" s="100"/>
      <c r="BBV1" s="99"/>
      <c r="BBW1" s="99"/>
      <c r="BBX1" s="99"/>
      <c r="BBY1" s="99"/>
      <c r="BBZ1" s="100"/>
      <c r="BCA1" s="99"/>
      <c r="BCB1" s="99"/>
      <c r="BCC1" s="99"/>
      <c r="BCD1" s="99"/>
      <c r="BCE1" s="100"/>
      <c r="BCF1" s="99"/>
      <c r="BCG1" s="99"/>
      <c r="BCH1" s="99"/>
      <c r="BCI1" s="99"/>
      <c r="BCJ1" s="100"/>
      <c r="BCK1" s="99"/>
      <c r="BCL1" s="99"/>
      <c r="BCM1" s="99"/>
      <c r="BCN1" s="99"/>
      <c r="BCO1" s="100"/>
      <c r="BCP1" s="99"/>
      <c r="BCQ1" s="99"/>
      <c r="BCR1" s="99"/>
      <c r="BCS1" s="99"/>
      <c r="BCT1" s="100"/>
      <c r="BCU1" s="99"/>
      <c r="BCV1" s="99"/>
      <c r="BCW1" s="99"/>
      <c r="BCX1" s="99"/>
      <c r="BCY1" s="100"/>
      <c r="BCZ1" s="99"/>
      <c r="BDA1" s="99"/>
      <c r="BDB1" s="99"/>
      <c r="BDC1" s="99"/>
      <c r="BDD1" s="100"/>
      <c r="BDE1" s="99"/>
      <c r="BDF1" s="99"/>
      <c r="BDG1" s="99"/>
      <c r="BDH1" s="99"/>
      <c r="BDI1" s="100"/>
      <c r="BDJ1" s="99"/>
      <c r="BDK1" s="99"/>
      <c r="BDL1" s="99"/>
      <c r="BDM1" s="99"/>
      <c r="BDN1" s="100"/>
      <c r="BDO1" s="99"/>
      <c r="BDP1" s="99"/>
      <c r="BDQ1" s="99"/>
      <c r="BDR1" s="99"/>
      <c r="BDS1" s="100"/>
      <c r="BDT1" s="99"/>
      <c r="BDU1" s="99"/>
      <c r="BDV1" s="99"/>
      <c r="BDW1" s="99"/>
      <c r="BDX1" s="100"/>
      <c r="BDY1" s="99"/>
      <c r="BDZ1" s="99"/>
      <c r="BEA1" s="99"/>
      <c r="BEB1" s="99"/>
      <c r="BEC1" s="100"/>
      <c r="BED1" s="99"/>
      <c r="BEE1" s="99"/>
      <c r="BEF1" s="99"/>
      <c r="BEG1" s="99"/>
      <c r="BEH1" s="100"/>
      <c r="BEI1" s="99"/>
      <c r="BEJ1" s="99"/>
      <c r="BEK1" s="99"/>
      <c r="BEL1" s="99"/>
      <c r="BEM1" s="100"/>
      <c r="BEN1" s="99"/>
      <c r="BEO1" s="99"/>
      <c r="BEP1" s="99"/>
      <c r="BEQ1" s="99"/>
      <c r="BER1" s="100"/>
      <c r="BES1" s="99"/>
      <c r="BET1" s="99"/>
      <c r="BEU1" s="99"/>
      <c r="BEV1" s="99"/>
      <c r="BEW1" s="100"/>
      <c r="BEX1" s="99"/>
      <c r="BEY1" s="99"/>
      <c r="BEZ1" s="99"/>
      <c r="BFA1" s="99"/>
      <c r="BFB1" s="100"/>
      <c r="BFC1" s="99"/>
      <c r="BFD1" s="99"/>
      <c r="BFE1" s="99"/>
      <c r="BFF1" s="99"/>
      <c r="BFG1" s="100"/>
      <c r="BFH1" s="99"/>
      <c r="BFI1" s="99"/>
      <c r="BFJ1" s="99"/>
      <c r="BFK1" s="99"/>
      <c r="BFL1" s="100"/>
      <c r="BFM1" s="99"/>
      <c r="BFN1" s="99"/>
      <c r="BFO1" s="99"/>
      <c r="BFP1" s="99"/>
      <c r="BFQ1" s="100"/>
      <c r="BFR1" s="99"/>
      <c r="BFS1" s="99"/>
      <c r="BFT1" s="99"/>
      <c r="BFU1" s="99"/>
      <c r="BFV1" s="100"/>
      <c r="BFW1" s="99"/>
      <c r="BFX1" s="99"/>
      <c r="BFY1" s="99"/>
      <c r="BFZ1" s="99"/>
      <c r="BGA1" s="100"/>
      <c r="BGB1" s="99"/>
      <c r="BGC1" s="99"/>
      <c r="BGD1" s="99"/>
      <c r="BGE1" s="99"/>
      <c r="BGF1" s="100"/>
      <c r="BGG1" s="99"/>
      <c r="BGH1" s="99"/>
      <c r="BGI1" s="99"/>
      <c r="BGJ1" s="99"/>
      <c r="BGK1" s="100"/>
      <c r="BGL1" s="99"/>
      <c r="BGM1" s="99"/>
      <c r="BGN1" s="99"/>
      <c r="BGO1" s="99"/>
      <c r="BGP1" s="100"/>
      <c r="BGQ1" s="99"/>
      <c r="BGR1" s="99"/>
      <c r="BGS1" s="99"/>
      <c r="BGT1" s="99"/>
      <c r="BGU1" s="100"/>
      <c r="BGV1" s="99"/>
      <c r="BGW1" s="99"/>
      <c r="BGX1" s="99"/>
      <c r="BGY1" s="99"/>
      <c r="BGZ1" s="100"/>
      <c r="BHA1" s="99"/>
      <c r="BHB1" s="99"/>
      <c r="BHC1" s="99"/>
      <c r="BHD1" s="99"/>
      <c r="BHE1" s="100"/>
      <c r="BHF1" s="99"/>
      <c r="BHG1" s="99"/>
      <c r="BHH1" s="99"/>
      <c r="BHI1" s="99"/>
      <c r="BHJ1" s="100"/>
      <c r="BHK1" s="99"/>
      <c r="BHL1" s="99"/>
      <c r="BHM1" s="99"/>
      <c r="BHN1" s="99"/>
      <c r="BHO1" s="100"/>
      <c r="BHP1" s="99"/>
      <c r="BHQ1" s="99"/>
      <c r="BHR1" s="99"/>
      <c r="BHS1" s="99"/>
      <c r="BHT1" s="100"/>
      <c r="BHU1" s="99"/>
      <c r="BHV1" s="99"/>
      <c r="BHW1" s="99"/>
      <c r="BHX1" s="99"/>
      <c r="BHY1" s="100"/>
      <c r="BHZ1" s="99"/>
      <c r="BIA1" s="99"/>
      <c r="BIB1" s="99"/>
      <c r="BIC1" s="99"/>
      <c r="BID1" s="100"/>
      <c r="BIE1" s="99"/>
      <c r="BIF1" s="99"/>
      <c r="BIG1" s="99"/>
      <c r="BIH1" s="99"/>
      <c r="BII1" s="100"/>
      <c r="BIJ1" s="99"/>
      <c r="BIK1" s="99"/>
      <c r="BIL1" s="99"/>
      <c r="BIM1" s="99"/>
      <c r="BIN1" s="100"/>
      <c r="BIO1" s="99"/>
      <c r="BIP1" s="99"/>
      <c r="BIQ1" s="99"/>
      <c r="BIR1" s="99"/>
      <c r="BIS1" s="100"/>
      <c r="BIT1" s="99"/>
      <c r="BIU1" s="99"/>
      <c r="BIV1" s="99"/>
      <c r="BIW1" s="99"/>
      <c r="BIX1" s="100"/>
      <c r="BIY1" s="99"/>
      <c r="BIZ1" s="99"/>
      <c r="BJA1" s="99"/>
      <c r="BJB1" s="99"/>
      <c r="BJC1" s="100"/>
      <c r="BJD1" s="99"/>
      <c r="BJE1" s="99"/>
      <c r="BJF1" s="99"/>
      <c r="BJG1" s="99"/>
      <c r="BJH1" s="100"/>
      <c r="BJI1" s="99"/>
      <c r="BJJ1" s="99"/>
      <c r="BJK1" s="99"/>
      <c r="BJL1" s="99"/>
      <c r="BJM1" s="100"/>
      <c r="BJN1" s="99"/>
      <c r="BJO1" s="99"/>
      <c r="BJP1" s="99"/>
      <c r="BJQ1" s="99"/>
      <c r="BJR1" s="100"/>
      <c r="BJS1" s="99"/>
      <c r="BJT1" s="99"/>
      <c r="BJU1" s="99"/>
      <c r="BJV1" s="99"/>
      <c r="BJW1" s="100"/>
      <c r="BJX1" s="99"/>
      <c r="BJY1" s="99"/>
      <c r="BJZ1" s="99"/>
      <c r="BKA1" s="99"/>
      <c r="BKB1" s="100"/>
      <c r="BKC1" s="99"/>
      <c r="BKD1" s="99"/>
      <c r="BKE1" s="99"/>
      <c r="BKF1" s="99"/>
      <c r="BKG1" s="100"/>
      <c r="BKH1" s="99"/>
      <c r="BKI1" s="99"/>
      <c r="BKJ1" s="99"/>
      <c r="BKK1" s="99"/>
      <c r="BKL1" s="100"/>
      <c r="BKM1" s="99"/>
      <c r="BKN1" s="99"/>
      <c r="BKO1" s="99"/>
      <c r="BKP1" s="99"/>
      <c r="BKQ1" s="100"/>
      <c r="BKR1" s="99"/>
      <c r="BKS1" s="99"/>
      <c r="BKT1" s="99"/>
      <c r="BKU1" s="99"/>
      <c r="BKV1" s="100"/>
      <c r="BKW1" s="99"/>
      <c r="BKX1" s="99"/>
      <c r="BKY1" s="99"/>
      <c r="BKZ1" s="99"/>
      <c r="BLA1" s="100"/>
      <c r="BLB1" s="99"/>
      <c r="BLC1" s="99"/>
      <c r="BLD1" s="99"/>
      <c r="BLE1" s="99"/>
      <c r="BLF1" s="100"/>
      <c r="BLG1" s="99"/>
      <c r="BLH1" s="99"/>
      <c r="BLI1" s="99"/>
      <c r="BLJ1" s="99"/>
      <c r="BLK1" s="100"/>
      <c r="BLL1" s="99"/>
      <c r="BLM1" s="99"/>
      <c r="BLN1" s="99"/>
      <c r="BLO1" s="99"/>
      <c r="BLP1" s="100"/>
      <c r="BLQ1" s="99"/>
      <c r="BLR1" s="99"/>
      <c r="BLS1" s="99"/>
      <c r="BLT1" s="99"/>
      <c r="BLU1" s="100"/>
      <c r="BLV1" s="99"/>
      <c r="BLW1" s="99"/>
      <c r="BLX1" s="99"/>
      <c r="BLY1" s="99"/>
      <c r="BLZ1" s="100"/>
      <c r="BMA1" s="99"/>
      <c r="BMB1" s="99"/>
      <c r="BMC1" s="99"/>
      <c r="BMD1" s="99"/>
      <c r="BME1" s="100"/>
      <c r="BMF1" s="99"/>
      <c r="BMG1" s="99"/>
      <c r="BMH1" s="99"/>
      <c r="BMI1" s="99"/>
      <c r="BMJ1" s="100"/>
      <c r="BMK1" s="99"/>
      <c r="BML1" s="99"/>
      <c r="BMM1" s="99"/>
      <c r="BMN1" s="99"/>
      <c r="BMO1" s="100"/>
      <c r="BMP1" s="99"/>
      <c r="BMQ1" s="99"/>
      <c r="BMR1" s="99"/>
      <c r="BMS1" s="99"/>
      <c r="BMT1" s="100"/>
      <c r="BMU1" s="99"/>
      <c r="BMV1" s="99"/>
      <c r="BMW1" s="99"/>
      <c r="BMX1" s="99"/>
      <c r="BMY1" s="100"/>
      <c r="BMZ1" s="99"/>
      <c r="BNA1" s="99"/>
      <c r="BNB1" s="99"/>
      <c r="BNC1" s="99"/>
      <c r="BND1" s="100"/>
      <c r="BNE1" s="99"/>
      <c r="BNF1" s="99"/>
      <c r="BNG1" s="99"/>
      <c r="BNH1" s="99"/>
      <c r="BNI1" s="100"/>
      <c r="BNJ1" s="99"/>
      <c r="BNK1" s="99"/>
      <c r="BNL1" s="99"/>
      <c r="BNM1" s="99"/>
      <c r="BNN1" s="100"/>
      <c r="BNO1" s="99"/>
      <c r="BNP1" s="99"/>
      <c r="BNQ1" s="99"/>
      <c r="BNR1" s="99"/>
      <c r="BNS1" s="100"/>
      <c r="BNT1" s="99"/>
      <c r="BNU1" s="99"/>
      <c r="BNV1" s="99"/>
      <c r="BNW1" s="99"/>
      <c r="BNX1" s="100"/>
      <c r="BNY1" s="99"/>
      <c r="BNZ1" s="99"/>
      <c r="BOA1" s="99"/>
      <c r="BOB1" s="99"/>
      <c r="BOC1" s="100"/>
      <c r="BOD1" s="99"/>
      <c r="BOE1" s="99"/>
      <c r="BOF1" s="99"/>
      <c r="BOG1" s="99"/>
      <c r="BOH1" s="100"/>
      <c r="BOI1" s="99"/>
      <c r="BOJ1" s="99"/>
      <c r="BOK1" s="99"/>
      <c r="BOL1" s="99"/>
      <c r="BOM1" s="100"/>
      <c r="BON1" s="99"/>
      <c r="BOO1" s="99"/>
      <c r="BOP1" s="99"/>
      <c r="BOQ1" s="99"/>
      <c r="BOR1" s="100"/>
      <c r="BOS1" s="99"/>
      <c r="BOT1" s="99"/>
      <c r="BOU1" s="99"/>
      <c r="BOV1" s="99"/>
      <c r="BOW1" s="100"/>
      <c r="BOX1" s="99"/>
      <c r="BOY1" s="99"/>
      <c r="BOZ1" s="99"/>
      <c r="BPA1" s="99"/>
      <c r="BPB1" s="100"/>
      <c r="BPC1" s="99"/>
      <c r="BPD1" s="99"/>
      <c r="BPE1" s="99"/>
      <c r="BPF1" s="99"/>
      <c r="BPG1" s="100"/>
      <c r="BPH1" s="99"/>
      <c r="BPI1" s="99"/>
      <c r="BPJ1" s="99"/>
      <c r="BPK1" s="99"/>
      <c r="BPL1" s="100"/>
      <c r="BPM1" s="99"/>
      <c r="BPN1" s="99"/>
      <c r="BPO1" s="99"/>
      <c r="BPP1" s="99"/>
      <c r="BPQ1" s="100"/>
      <c r="BPR1" s="99"/>
      <c r="BPS1" s="99"/>
      <c r="BPT1" s="99"/>
      <c r="BPU1" s="99"/>
      <c r="BPV1" s="100"/>
      <c r="BPW1" s="99"/>
      <c r="BPX1" s="99"/>
      <c r="BPY1" s="99"/>
      <c r="BPZ1" s="99"/>
      <c r="BQA1" s="100"/>
      <c r="BQB1" s="99"/>
      <c r="BQC1" s="99"/>
      <c r="BQD1" s="99"/>
      <c r="BQE1" s="99"/>
      <c r="BQF1" s="100"/>
      <c r="BQG1" s="99"/>
      <c r="BQH1" s="99"/>
      <c r="BQI1" s="99"/>
      <c r="BQJ1" s="99"/>
      <c r="BQK1" s="100"/>
      <c r="BQL1" s="99"/>
      <c r="BQM1" s="99"/>
      <c r="BQN1" s="99"/>
      <c r="BQO1" s="99"/>
      <c r="BQP1" s="100"/>
      <c r="BQQ1" s="99"/>
      <c r="BQR1" s="99"/>
      <c r="BQS1" s="99"/>
      <c r="BQT1" s="99"/>
      <c r="BQU1" s="100"/>
      <c r="BQV1" s="99"/>
      <c r="BQW1" s="99"/>
      <c r="BQX1" s="99"/>
      <c r="BQY1" s="99"/>
      <c r="BQZ1" s="100"/>
      <c r="BRA1" s="99"/>
      <c r="BRB1" s="99"/>
      <c r="BRC1" s="99"/>
      <c r="BRD1" s="99"/>
      <c r="BRE1" s="100"/>
      <c r="BRF1" s="99"/>
      <c r="BRG1" s="99"/>
      <c r="BRH1" s="99"/>
      <c r="BRI1" s="99"/>
      <c r="BRJ1" s="100"/>
      <c r="BRK1" s="99"/>
      <c r="BRL1" s="99"/>
      <c r="BRM1" s="99"/>
      <c r="BRN1" s="99"/>
      <c r="BRO1" s="100"/>
      <c r="BRP1" s="99"/>
      <c r="BRQ1" s="99"/>
      <c r="BRR1" s="99"/>
      <c r="BRS1" s="99"/>
      <c r="BRT1" s="100"/>
      <c r="BRU1" s="99"/>
      <c r="BRV1" s="99"/>
      <c r="BRW1" s="99"/>
      <c r="BRX1" s="99"/>
      <c r="BRY1" s="100"/>
      <c r="BRZ1" s="99"/>
      <c r="BSA1" s="99"/>
      <c r="BSB1" s="99"/>
      <c r="BSC1" s="99"/>
      <c r="BSD1" s="100"/>
      <c r="BSE1" s="99"/>
      <c r="BSF1" s="99"/>
      <c r="BSG1" s="99"/>
      <c r="BSH1" s="99"/>
      <c r="BSI1" s="100"/>
      <c r="BSJ1" s="99"/>
      <c r="BSK1" s="99"/>
      <c r="BSL1" s="99"/>
      <c r="BSM1" s="99"/>
      <c r="BSN1" s="100"/>
      <c r="BSO1" s="99"/>
      <c r="BSP1" s="99"/>
      <c r="BSQ1" s="99"/>
      <c r="BSR1" s="99"/>
      <c r="BSS1" s="100"/>
      <c r="BST1" s="99"/>
      <c r="BSU1" s="99"/>
      <c r="BSV1" s="99"/>
      <c r="BSW1" s="99"/>
      <c r="BSX1" s="100"/>
      <c r="BSY1" s="99"/>
      <c r="BSZ1" s="99"/>
      <c r="BTA1" s="99"/>
      <c r="BTB1" s="99"/>
      <c r="BTC1" s="100"/>
      <c r="BTD1" s="99"/>
      <c r="BTE1" s="99"/>
      <c r="BTF1" s="99"/>
      <c r="BTG1" s="99"/>
      <c r="BTH1" s="100"/>
      <c r="BTI1" s="99"/>
      <c r="BTJ1" s="99"/>
      <c r="BTK1" s="99"/>
      <c r="BTL1" s="99"/>
      <c r="BTM1" s="100"/>
      <c r="BTN1" s="99"/>
      <c r="BTO1" s="99"/>
      <c r="BTP1" s="99"/>
      <c r="BTQ1" s="99"/>
      <c r="BTR1" s="100"/>
      <c r="BTS1" s="99"/>
      <c r="BTT1" s="99"/>
      <c r="BTU1" s="99"/>
      <c r="BTV1" s="99"/>
      <c r="BTW1" s="100"/>
      <c r="BTX1" s="99"/>
      <c r="BTY1" s="99"/>
      <c r="BTZ1" s="99"/>
      <c r="BUA1" s="99"/>
      <c r="BUB1" s="100"/>
      <c r="BUC1" s="99"/>
      <c r="BUD1" s="99"/>
      <c r="BUE1" s="99"/>
      <c r="BUF1" s="99"/>
      <c r="BUG1" s="100"/>
      <c r="BUH1" s="99"/>
      <c r="BUI1" s="99"/>
      <c r="BUJ1" s="99"/>
      <c r="BUK1" s="99"/>
      <c r="BUL1" s="100"/>
      <c r="BUM1" s="99"/>
      <c r="BUN1" s="99"/>
      <c r="BUO1" s="99"/>
      <c r="BUP1" s="99"/>
      <c r="BUQ1" s="100"/>
      <c r="BUR1" s="99"/>
      <c r="BUS1" s="99"/>
      <c r="BUT1" s="99"/>
      <c r="BUU1" s="99"/>
      <c r="BUV1" s="100"/>
      <c r="BUW1" s="99"/>
      <c r="BUX1" s="99"/>
      <c r="BUY1" s="99"/>
      <c r="BUZ1" s="99"/>
      <c r="BVA1" s="100"/>
      <c r="BVB1" s="99"/>
      <c r="BVC1" s="99"/>
      <c r="BVD1" s="99"/>
      <c r="BVE1" s="99"/>
      <c r="BVF1" s="100"/>
      <c r="BVG1" s="99"/>
      <c r="BVH1" s="99"/>
      <c r="BVI1" s="99"/>
      <c r="BVJ1" s="99"/>
      <c r="BVK1" s="100"/>
      <c r="BVL1" s="99"/>
      <c r="BVM1" s="99"/>
      <c r="BVN1" s="99"/>
      <c r="BVO1" s="99"/>
      <c r="BVP1" s="100"/>
      <c r="BVQ1" s="99"/>
      <c r="BVR1" s="99"/>
      <c r="BVS1" s="99"/>
      <c r="BVT1" s="99"/>
      <c r="BVU1" s="100"/>
      <c r="BVV1" s="99"/>
      <c r="BVW1" s="99"/>
      <c r="BVX1" s="99"/>
      <c r="BVY1" s="99"/>
      <c r="BVZ1" s="100"/>
      <c r="BWA1" s="99"/>
      <c r="BWB1" s="99"/>
      <c r="BWC1" s="99"/>
      <c r="BWD1" s="99"/>
      <c r="BWE1" s="100"/>
      <c r="BWF1" s="99"/>
      <c r="BWG1" s="99"/>
      <c r="BWH1" s="99"/>
      <c r="BWI1" s="99"/>
      <c r="BWJ1" s="100"/>
      <c r="BWK1" s="99"/>
      <c r="BWL1" s="99"/>
      <c r="BWM1" s="99"/>
      <c r="BWN1" s="99"/>
      <c r="BWO1" s="100"/>
      <c r="BWP1" s="99"/>
      <c r="BWQ1" s="99"/>
      <c r="BWR1" s="99"/>
      <c r="BWS1" s="99"/>
      <c r="BWT1" s="100"/>
      <c r="BWU1" s="99"/>
      <c r="BWV1" s="99"/>
      <c r="BWW1" s="99"/>
      <c r="BWX1" s="99"/>
      <c r="BWY1" s="100"/>
      <c r="BWZ1" s="99"/>
      <c r="BXA1" s="99"/>
      <c r="BXB1" s="99"/>
      <c r="BXC1" s="99"/>
      <c r="BXD1" s="100"/>
      <c r="BXE1" s="99"/>
      <c r="BXF1" s="99"/>
      <c r="BXG1" s="99"/>
      <c r="BXH1" s="99"/>
      <c r="BXI1" s="100"/>
      <c r="BXJ1" s="99"/>
      <c r="BXK1" s="99"/>
      <c r="BXL1" s="99"/>
      <c r="BXM1" s="99"/>
      <c r="BXN1" s="100"/>
      <c r="BXO1" s="99"/>
      <c r="BXP1" s="99"/>
      <c r="BXQ1" s="99"/>
      <c r="BXR1" s="99"/>
      <c r="BXS1" s="100"/>
      <c r="BXT1" s="99"/>
      <c r="BXU1" s="99"/>
      <c r="BXV1" s="99"/>
      <c r="BXW1" s="99"/>
      <c r="BXX1" s="100"/>
      <c r="BXY1" s="99"/>
      <c r="BXZ1" s="99"/>
      <c r="BYA1" s="99"/>
      <c r="BYB1" s="99"/>
      <c r="BYC1" s="100"/>
      <c r="BYD1" s="99"/>
      <c r="BYE1" s="99"/>
      <c r="BYF1" s="99"/>
      <c r="BYG1" s="99"/>
      <c r="BYH1" s="100"/>
      <c r="BYI1" s="99"/>
      <c r="BYJ1" s="99"/>
      <c r="BYK1" s="99"/>
      <c r="BYL1" s="99"/>
      <c r="BYM1" s="100"/>
      <c r="BYN1" s="99"/>
      <c r="BYO1" s="99"/>
      <c r="BYP1" s="99"/>
      <c r="BYQ1" s="99"/>
      <c r="BYR1" s="100"/>
      <c r="BYS1" s="99"/>
      <c r="BYT1" s="99"/>
      <c r="BYU1" s="99"/>
      <c r="BYV1" s="99"/>
      <c r="BYW1" s="100"/>
      <c r="BYX1" s="99"/>
      <c r="BYY1" s="99"/>
      <c r="BYZ1" s="99"/>
      <c r="BZA1" s="99"/>
      <c r="BZB1" s="100"/>
      <c r="BZC1" s="99"/>
      <c r="BZD1" s="99"/>
      <c r="BZE1" s="99"/>
      <c r="BZF1" s="99"/>
      <c r="BZG1" s="100"/>
      <c r="BZH1" s="99"/>
      <c r="BZI1" s="99"/>
      <c r="BZJ1" s="99"/>
      <c r="BZK1" s="99"/>
      <c r="BZL1" s="100"/>
      <c r="BZM1" s="99"/>
      <c r="BZN1" s="99"/>
      <c r="BZO1" s="99"/>
      <c r="BZP1" s="99"/>
      <c r="BZQ1" s="100"/>
      <c r="BZR1" s="99"/>
      <c r="BZS1" s="99"/>
      <c r="BZT1" s="99"/>
      <c r="BZU1" s="99"/>
      <c r="BZV1" s="100"/>
      <c r="BZW1" s="99"/>
      <c r="BZX1" s="99"/>
      <c r="BZY1" s="99"/>
      <c r="BZZ1" s="99"/>
      <c r="CAA1" s="100"/>
      <c r="CAB1" s="99"/>
      <c r="CAC1" s="99"/>
      <c r="CAD1" s="99"/>
      <c r="CAE1" s="99"/>
      <c r="CAF1" s="100"/>
      <c r="CAG1" s="99"/>
      <c r="CAH1" s="99"/>
      <c r="CAI1" s="99"/>
      <c r="CAJ1" s="99"/>
      <c r="CAK1" s="100"/>
      <c r="CAL1" s="99"/>
      <c r="CAM1" s="99"/>
      <c r="CAN1" s="99"/>
      <c r="CAO1" s="99"/>
      <c r="CAP1" s="100"/>
      <c r="CAQ1" s="99"/>
      <c r="CAR1" s="99"/>
      <c r="CAS1" s="99"/>
      <c r="CAT1" s="99"/>
      <c r="CAU1" s="100"/>
      <c r="CAV1" s="99"/>
      <c r="CAW1" s="99"/>
      <c r="CAX1" s="99"/>
      <c r="CAY1" s="99"/>
      <c r="CAZ1" s="100"/>
      <c r="CBA1" s="99"/>
      <c r="CBB1" s="99"/>
      <c r="CBC1" s="99"/>
      <c r="CBD1" s="99"/>
      <c r="CBE1" s="100"/>
      <c r="CBF1" s="99"/>
      <c r="CBG1" s="99"/>
      <c r="CBH1" s="99"/>
      <c r="CBI1" s="99"/>
      <c r="CBJ1" s="100"/>
      <c r="CBK1" s="99"/>
      <c r="CBL1" s="99"/>
      <c r="CBM1" s="99"/>
      <c r="CBN1" s="99"/>
      <c r="CBO1" s="100"/>
      <c r="CBP1" s="99"/>
      <c r="CBQ1" s="99"/>
      <c r="CBR1" s="99"/>
      <c r="CBS1" s="99"/>
      <c r="CBT1" s="100"/>
      <c r="CBU1" s="99"/>
      <c r="CBV1" s="99"/>
      <c r="CBW1" s="99"/>
      <c r="CBX1" s="99"/>
      <c r="CBY1" s="100"/>
      <c r="CBZ1" s="99"/>
      <c r="CCA1" s="99"/>
      <c r="CCB1" s="99"/>
      <c r="CCC1" s="99"/>
      <c r="CCD1" s="100"/>
      <c r="CCE1" s="99"/>
      <c r="CCF1" s="99"/>
      <c r="CCG1" s="99"/>
      <c r="CCH1" s="99"/>
      <c r="CCI1" s="100"/>
      <c r="CCJ1" s="99"/>
      <c r="CCK1" s="99"/>
      <c r="CCL1" s="99"/>
      <c r="CCM1" s="99"/>
      <c r="CCN1" s="100"/>
      <c r="CCO1" s="99"/>
      <c r="CCP1" s="99"/>
      <c r="CCQ1" s="99"/>
      <c r="CCR1" s="99"/>
      <c r="CCS1" s="100"/>
      <c r="CCT1" s="99"/>
      <c r="CCU1" s="99"/>
      <c r="CCV1" s="99"/>
      <c r="CCW1" s="99"/>
      <c r="CCX1" s="100"/>
      <c r="CCY1" s="99"/>
      <c r="CCZ1" s="99"/>
      <c r="CDA1" s="99"/>
      <c r="CDB1" s="99"/>
      <c r="CDC1" s="100"/>
      <c r="CDD1" s="99"/>
      <c r="CDE1" s="99"/>
      <c r="CDF1" s="99"/>
      <c r="CDG1" s="99"/>
      <c r="CDH1" s="100"/>
      <c r="CDI1" s="99"/>
      <c r="CDJ1" s="99"/>
      <c r="CDK1" s="99"/>
      <c r="CDL1" s="99"/>
      <c r="CDM1" s="100"/>
      <c r="CDN1" s="99"/>
      <c r="CDO1" s="99"/>
      <c r="CDP1" s="99"/>
      <c r="CDQ1" s="99"/>
      <c r="CDR1" s="100"/>
      <c r="CDS1" s="99"/>
      <c r="CDT1" s="99"/>
      <c r="CDU1" s="99"/>
      <c r="CDV1" s="99"/>
      <c r="CDW1" s="100"/>
      <c r="CDX1" s="99"/>
      <c r="CDY1" s="99"/>
      <c r="CDZ1" s="99"/>
      <c r="CEA1" s="99"/>
      <c r="CEB1" s="100"/>
      <c r="CEC1" s="99"/>
      <c r="CED1" s="99"/>
      <c r="CEE1" s="99"/>
      <c r="CEF1" s="99"/>
      <c r="CEG1" s="100"/>
      <c r="CEH1" s="99"/>
      <c r="CEI1" s="99"/>
      <c r="CEJ1" s="99"/>
      <c r="CEK1" s="99"/>
      <c r="CEL1" s="100"/>
      <c r="CEM1" s="99"/>
      <c r="CEN1" s="99"/>
      <c r="CEO1" s="99"/>
      <c r="CEP1" s="99"/>
      <c r="CEQ1" s="100"/>
      <c r="CER1" s="99"/>
      <c r="CES1" s="99"/>
      <c r="CET1" s="99"/>
      <c r="CEU1" s="99"/>
      <c r="CEV1" s="100"/>
      <c r="CEW1" s="99"/>
      <c r="CEX1" s="99"/>
      <c r="CEY1" s="99"/>
      <c r="CEZ1" s="99"/>
      <c r="CFA1" s="100"/>
      <c r="CFB1" s="99"/>
      <c r="CFC1" s="99"/>
      <c r="CFD1" s="99"/>
      <c r="CFE1" s="99"/>
      <c r="CFF1" s="100"/>
      <c r="CFG1" s="99"/>
      <c r="CFH1" s="99"/>
      <c r="CFI1" s="99"/>
      <c r="CFJ1" s="99"/>
      <c r="CFK1" s="100"/>
      <c r="CFL1" s="99"/>
      <c r="CFM1" s="99"/>
      <c r="CFN1" s="99"/>
      <c r="CFO1" s="99"/>
      <c r="CFP1" s="100"/>
      <c r="CFQ1" s="99"/>
      <c r="CFR1" s="99"/>
      <c r="CFS1" s="99"/>
      <c r="CFT1" s="99"/>
      <c r="CFU1" s="100"/>
      <c r="CFV1" s="99"/>
      <c r="CFW1" s="99"/>
      <c r="CFX1" s="99"/>
      <c r="CFY1" s="99"/>
      <c r="CFZ1" s="100"/>
      <c r="CGA1" s="99"/>
      <c r="CGB1" s="99"/>
      <c r="CGC1" s="99"/>
      <c r="CGD1" s="99"/>
      <c r="CGE1" s="100"/>
      <c r="CGF1" s="99"/>
      <c r="CGG1" s="99"/>
      <c r="CGH1" s="99"/>
      <c r="CGI1" s="99"/>
      <c r="CGJ1" s="100"/>
      <c r="CGK1" s="99"/>
      <c r="CGL1" s="99"/>
      <c r="CGM1" s="99"/>
      <c r="CGN1" s="99"/>
      <c r="CGO1" s="100"/>
      <c r="CGP1" s="99"/>
      <c r="CGQ1" s="99"/>
      <c r="CGR1" s="99"/>
      <c r="CGS1" s="99"/>
      <c r="CGT1" s="100"/>
      <c r="CGU1" s="99"/>
      <c r="CGV1" s="99"/>
      <c r="CGW1" s="99"/>
      <c r="CGX1" s="99"/>
      <c r="CGY1" s="100"/>
      <c r="CGZ1" s="99"/>
      <c r="CHA1" s="99"/>
      <c r="CHB1" s="99"/>
      <c r="CHC1" s="99"/>
      <c r="CHD1" s="100"/>
      <c r="CHE1" s="99"/>
      <c r="CHF1" s="99"/>
      <c r="CHG1" s="99"/>
      <c r="CHH1" s="99"/>
      <c r="CHI1" s="100"/>
      <c r="CHJ1" s="99"/>
      <c r="CHK1" s="99"/>
      <c r="CHL1" s="99"/>
      <c r="CHM1" s="99"/>
      <c r="CHN1" s="100"/>
      <c r="CHO1" s="99"/>
      <c r="CHP1" s="99"/>
      <c r="CHQ1" s="99"/>
      <c r="CHR1" s="99"/>
      <c r="CHS1" s="100"/>
      <c r="CHT1" s="99"/>
      <c r="CHU1" s="99"/>
      <c r="CHV1" s="99"/>
      <c r="CHW1" s="99"/>
      <c r="CHX1" s="100"/>
      <c r="CHY1" s="99"/>
      <c r="CHZ1" s="99"/>
      <c r="CIA1" s="99"/>
      <c r="CIB1" s="99"/>
      <c r="CIC1" s="100"/>
      <c r="CID1" s="99"/>
      <c r="CIE1" s="99"/>
      <c r="CIF1" s="99"/>
      <c r="CIG1" s="99"/>
      <c r="CIH1" s="100"/>
      <c r="CII1" s="99"/>
      <c r="CIJ1" s="99"/>
      <c r="CIK1" s="99"/>
      <c r="CIL1" s="99"/>
      <c r="CIM1" s="100"/>
      <c r="CIN1" s="99"/>
      <c r="CIO1" s="99"/>
      <c r="CIP1" s="99"/>
      <c r="CIQ1" s="99"/>
      <c r="CIR1" s="100"/>
      <c r="CIS1" s="99"/>
      <c r="CIT1" s="99"/>
      <c r="CIU1" s="99"/>
      <c r="CIV1" s="99"/>
      <c r="CIW1" s="100"/>
      <c r="CIX1" s="99"/>
      <c r="CIY1" s="99"/>
      <c r="CIZ1" s="99"/>
      <c r="CJA1" s="99"/>
      <c r="CJB1" s="100"/>
      <c r="CJC1" s="99"/>
      <c r="CJD1" s="99"/>
      <c r="CJE1" s="99"/>
      <c r="CJF1" s="99"/>
      <c r="CJG1" s="100"/>
      <c r="CJH1" s="99"/>
      <c r="CJI1" s="99"/>
      <c r="CJJ1" s="99"/>
      <c r="CJK1" s="99"/>
      <c r="CJL1" s="100"/>
      <c r="CJM1" s="99"/>
      <c r="CJN1" s="99"/>
      <c r="CJO1" s="99"/>
      <c r="CJP1" s="99"/>
      <c r="CJQ1" s="100"/>
      <c r="CJR1" s="99"/>
      <c r="CJS1" s="99"/>
      <c r="CJT1" s="99"/>
      <c r="CJU1" s="99"/>
      <c r="CJV1" s="100"/>
      <c r="CJW1" s="99"/>
      <c r="CJX1" s="99"/>
      <c r="CJY1" s="99"/>
      <c r="CJZ1" s="99"/>
      <c r="CKA1" s="100"/>
      <c r="CKB1" s="99"/>
      <c r="CKC1" s="99"/>
      <c r="CKD1" s="99"/>
      <c r="CKE1" s="99"/>
      <c r="CKF1" s="100"/>
      <c r="CKG1" s="99"/>
      <c r="CKH1" s="99"/>
      <c r="CKI1" s="99"/>
      <c r="CKJ1" s="99"/>
      <c r="CKK1" s="100"/>
      <c r="CKL1" s="99"/>
      <c r="CKM1" s="99"/>
      <c r="CKN1" s="99"/>
      <c r="CKO1" s="99"/>
      <c r="CKP1" s="100"/>
      <c r="CKQ1" s="99"/>
      <c r="CKR1" s="99"/>
      <c r="CKS1" s="99"/>
      <c r="CKT1" s="99"/>
      <c r="CKU1" s="100"/>
      <c r="CKV1" s="99"/>
      <c r="CKW1" s="99"/>
      <c r="CKX1" s="99"/>
      <c r="CKY1" s="99"/>
      <c r="CKZ1" s="100"/>
      <c r="CLA1" s="99"/>
      <c r="CLB1" s="99"/>
      <c r="CLC1" s="99"/>
      <c r="CLD1" s="99"/>
      <c r="CLE1" s="100"/>
      <c r="CLF1" s="99"/>
      <c r="CLG1" s="99"/>
      <c r="CLH1" s="99"/>
      <c r="CLI1" s="99"/>
      <c r="CLJ1" s="100"/>
      <c r="CLK1" s="99"/>
      <c r="CLL1" s="99"/>
      <c r="CLM1" s="99"/>
      <c r="CLN1" s="99"/>
      <c r="CLO1" s="100"/>
      <c r="CLP1" s="99"/>
      <c r="CLQ1" s="99"/>
      <c r="CLR1" s="99"/>
      <c r="CLS1" s="99"/>
      <c r="CLT1" s="100"/>
      <c r="CLU1" s="99"/>
      <c r="CLV1" s="99"/>
      <c r="CLW1" s="99"/>
      <c r="CLX1" s="99"/>
      <c r="CLY1" s="100"/>
      <c r="CLZ1" s="99"/>
      <c r="CMA1" s="99"/>
      <c r="CMB1" s="99"/>
      <c r="CMC1" s="99"/>
      <c r="CMD1" s="100"/>
      <c r="CME1" s="99"/>
      <c r="CMF1" s="99"/>
      <c r="CMG1" s="99"/>
      <c r="CMH1" s="99"/>
      <c r="CMI1" s="100"/>
      <c r="CMJ1" s="99"/>
      <c r="CMK1" s="99"/>
      <c r="CML1" s="99"/>
      <c r="CMM1" s="99"/>
      <c r="CMN1" s="100"/>
      <c r="CMO1" s="99"/>
      <c r="CMP1" s="99"/>
      <c r="CMQ1" s="99"/>
      <c r="CMR1" s="99"/>
      <c r="CMS1" s="100"/>
      <c r="CMT1" s="99"/>
      <c r="CMU1" s="99"/>
      <c r="CMV1" s="99"/>
      <c r="CMW1" s="99"/>
      <c r="CMX1" s="100"/>
      <c r="CMY1" s="99"/>
      <c r="CMZ1" s="99"/>
      <c r="CNA1" s="99"/>
      <c r="CNB1" s="99"/>
      <c r="CNC1" s="100"/>
      <c r="CND1" s="99"/>
      <c r="CNE1" s="99"/>
      <c r="CNF1" s="99"/>
      <c r="CNG1" s="99"/>
      <c r="CNH1" s="100"/>
      <c r="CNI1" s="99"/>
      <c r="CNJ1" s="99"/>
      <c r="CNK1" s="99"/>
      <c r="CNL1" s="99"/>
      <c r="CNM1" s="100"/>
      <c r="CNN1" s="99"/>
      <c r="CNO1" s="99"/>
      <c r="CNP1" s="99"/>
      <c r="CNQ1" s="99"/>
      <c r="CNR1" s="100"/>
      <c r="CNS1" s="99"/>
      <c r="CNT1" s="99"/>
      <c r="CNU1" s="99"/>
      <c r="CNV1" s="99"/>
      <c r="CNW1" s="100"/>
      <c r="CNX1" s="99"/>
      <c r="CNY1" s="99"/>
      <c r="CNZ1" s="99"/>
      <c r="COA1" s="99"/>
      <c r="COB1" s="100"/>
      <c r="COC1" s="99"/>
      <c r="COD1" s="99"/>
      <c r="COE1" s="99"/>
      <c r="COF1" s="99"/>
      <c r="COG1" s="100"/>
      <c r="COH1" s="99"/>
      <c r="COI1" s="99"/>
      <c r="COJ1" s="99"/>
      <c r="COK1" s="99"/>
      <c r="COL1" s="100"/>
      <c r="COM1" s="99"/>
      <c r="CON1" s="99"/>
      <c r="COO1" s="99"/>
      <c r="COP1" s="99"/>
      <c r="COQ1" s="100"/>
      <c r="COR1" s="99"/>
      <c r="COS1" s="99"/>
      <c r="COT1" s="99"/>
      <c r="COU1" s="99"/>
      <c r="COV1" s="100"/>
      <c r="COW1" s="99"/>
      <c r="COX1" s="99"/>
      <c r="COY1" s="99"/>
      <c r="COZ1" s="99"/>
      <c r="CPA1" s="100"/>
      <c r="CPB1" s="99"/>
      <c r="CPC1" s="99"/>
      <c r="CPD1" s="99"/>
      <c r="CPE1" s="99"/>
      <c r="CPF1" s="100"/>
      <c r="CPG1" s="99"/>
      <c r="CPH1" s="99"/>
      <c r="CPI1" s="99"/>
      <c r="CPJ1" s="99"/>
      <c r="CPK1" s="100"/>
      <c r="CPL1" s="99"/>
      <c r="CPM1" s="99"/>
      <c r="CPN1" s="99"/>
      <c r="CPO1" s="99"/>
      <c r="CPP1" s="100"/>
      <c r="CPQ1" s="99"/>
      <c r="CPR1" s="99"/>
      <c r="CPS1" s="99"/>
      <c r="CPT1" s="99"/>
      <c r="CPU1" s="100"/>
      <c r="CPV1" s="99"/>
      <c r="CPW1" s="99"/>
      <c r="CPX1" s="99"/>
      <c r="CPY1" s="99"/>
      <c r="CPZ1" s="100"/>
      <c r="CQA1" s="99"/>
      <c r="CQB1" s="99"/>
      <c r="CQC1" s="99"/>
      <c r="CQD1" s="99"/>
      <c r="CQE1" s="100"/>
      <c r="CQF1" s="99"/>
      <c r="CQG1" s="99"/>
      <c r="CQH1" s="99"/>
      <c r="CQI1" s="99"/>
      <c r="CQJ1" s="100"/>
      <c r="CQK1" s="99"/>
      <c r="CQL1" s="99"/>
      <c r="CQM1" s="99"/>
      <c r="CQN1" s="99"/>
      <c r="CQO1" s="100"/>
      <c r="CQP1" s="99"/>
      <c r="CQQ1" s="99"/>
      <c r="CQR1" s="99"/>
      <c r="CQS1" s="99"/>
      <c r="CQT1" s="100"/>
      <c r="CQU1" s="99"/>
      <c r="CQV1" s="99"/>
      <c r="CQW1" s="99"/>
      <c r="CQX1" s="99"/>
      <c r="CQY1" s="100"/>
      <c r="CQZ1" s="99"/>
      <c r="CRA1" s="99"/>
      <c r="CRB1" s="99"/>
      <c r="CRC1" s="99"/>
      <c r="CRD1" s="100"/>
      <c r="CRE1" s="99"/>
      <c r="CRF1" s="99"/>
      <c r="CRG1" s="99"/>
      <c r="CRH1" s="99"/>
      <c r="CRI1" s="100"/>
      <c r="CRJ1" s="99"/>
      <c r="CRK1" s="99"/>
      <c r="CRL1" s="99"/>
      <c r="CRM1" s="99"/>
      <c r="CRN1" s="100"/>
      <c r="CRO1" s="99"/>
      <c r="CRP1" s="99"/>
      <c r="CRQ1" s="99"/>
      <c r="CRR1" s="99"/>
      <c r="CRS1" s="100"/>
      <c r="CRT1" s="99"/>
      <c r="CRU1" s="99"/>
      <c r="CRV1" s="99"/>
      <c r="CRW1" s="99"/>
      <c r="CRX1" s="100"/>
      <c r="CRY1" s="99"/>
      <c r="CRZ1" s="99"/>
      <c r="CSA1" s="99"/>
      <c r="CSB1" s="99"/>
      <c r="CSC1" s="100"/>
      <c r="CSD1" s="99"/>
      <c r="CSE1" s="99"/>
      <c r="CSF1" s="99"/>
      <c r="CSG1" s="99"/>
      <c r="CSH1" s="100"/>
      <c r="CSI1" s="99"/>
      <c r="CSJ1" s="99"/>
      <c r="CSK1" s="99"/>
      <c r="CSL1" s="99"/>
      <c r="CSM1" s="100"/>
      <c r="CSN1" s="99"/>
      <c r="CSO1" s="99"/>
      <c r="CSP1" s="99"/>
      <c r="CSQ1" s="99"/>
      <c r="CSR1" s="100"/>
      <c r="CSS1" s="99"/>
      <c r="CST1" s="99"/>
      <c r="CSU1" s="99"/>
      <c r="CSV1" s="99"/>
      <c r="CSW1" s="100"/>
      <c r="CSX1" s="99"/>
      <c r="CSY1" s="99"/>
      <c r="CSZ1" s="99"/>
      <c r="CTA1" s="99"/>
      <c r="CTB1" s="100"/>
      <c r="CTC1" s="99"/>
      <c r="CTD1" s="99"/>
      <c r="CTE1" s="99"/>
      <c r="CTF1" s="99"/>
      <c r="CTG1" s="100"/>
      <c r="CTH1" s="99"/>
      <c r="CTI1" s="99"/>
      <c r="CTJ1" s="99"/>
      <c r="CTK1" s="99"/>
      <c r="CTL1" s="100"/>
      <c r="CTM1" s="99"/>
      <c r="CTN1" s="99"/>
      <c r="CTO1" s="99"/>
      <c r="CTP1" s="99"/>
      <c r="CTQ1" s="100"/>
      <c r="CTR1" s="99"/>
      <c r="CTS1" s="99"/>
      <c r="CTT1" s="99"/>
      <c r="CTU1" s="99"/>
      <c r="CTV1" s="100"/>
      <c r="CTW1" s="99"/>
      <c r="CTX1" s="99"/>
      <c r="CTY1" s="99"/>
      <c r="CTZ1" s="99"/>
      <c r="CUA1" s="100"/>
      <c r="CUB1" s="99"/>
      <c r="CUC1" s="99"/>
      <c r="CUD1" s="99"/>
      <c r="CUE1" s="99"/>
      <c r="CUF1" s="100"/>
      <c r="CUG1" s="99"/>
      <c r="CUH1" s="99"/>
      <c r="CUI1" s="99"/>
      <c r="CUJ1" s="99"/>
      <c r="CUK1" s="100"/>
      <c r="CUL1" s="99"/>
      <c r="CUM1" s="99"/>
      <c r="CUN1" s="99"/>
      <c r="CUO1" s="99"/>
      <c r="CUP1" s="100"/>
      <c r="CUQ1" s="99"/>
      <c r="CUR1" s="99"/>
      <c r="CUS1" s="99"/>
      <c r="CUT1" s="99"/>
      <c r="CUU1" s="100"/>
      <c r="CUV1" s="99"/>
      <c r="CUW1" s="99"/>
      <c r="CUX1" s="99"/>
      <c r="CUY1" s="99"/>
      <c r="CUZ1" s="100"/>
      <c r="CVA1" s="99"/>
      <c r="CVB1" s="99"/>
      <c r="CVC1" s="99"/>
      <c r="CVD1" s="99"/>
      <c r="CVE1" s="100"/>
      <c r="CVF1" s="99"/>
      <c r="CVG1" s="99"/>
      <c r="CVH1" s="99"/>
      <c r="CVI1" s="99"/>
      <c r="CVJ1" s="100"/>
      <c r="CVK1" s="99"/>
      <c r="CVL1" s="99"/>
      <c r="CVM1" s="99"/>
      <c r="CVN1" s="99"/>
      <c r="CVO1" s="100"/>
      <c r="CVP1" s="99"/>
      <c r="CVQ1" s="99"/>
      <c r="CVR1" s="99"/>
      <c r="CVS1" s="99"/>
      <c r="CVT1" s="100"/>
      <c r="CVU1" s="99"/>
      <c r="CVV1" s="99"/>
      <c r="CVW1" s="99"/>
      <c r="CVX1" s="99"/>
      <c r="CVY1" s="100"/>
      <c r="CVZ1" s="99"/>
      <c r="CWA1" s="99"/>
      <c r="CWB1" s="99"/>
      <c r="CWC1" s="99"/>
      <c r="CWD1" s="100"/>
      <c r="CWE1" s="99"/>
      <c r="CWF1" s="99"/>
      <c r="CWG1" s="99"/>
      <c r="CWH1" s="99"/>
      <c r="CWI1" s="100"/>
      <c r="CWJ1" s="99"/>
      <c r="CWK1" s="99"/>
      <c r="CWL1" s="99"/>
      <c r="CWM1" s="99"/>
      <c r="CWN1" s="100"/>
      <c r="CWO1" s="99"/>
      <c r="CWP1" s="99"/>
      <c r="CWQ1" s="99"/>
      <c r="CWR1" s="99"/>
      <c r="CWS1" s="100"/>
      <c r="CWT1" s="99"/>
      <c r="CWU1" s="99"/>
      <c r="CWV1" s="99"/>
      <c r="CWW1" s="99"/>
      <c r="CWX1" s="100"/>
      <c r="CWY1" s="99"/>
      <c r="CWZ1" s="99"/>
      <c r="CXA1" s="99"/>
      <c r="CXB1" s="99"/>
      <c r="CXC1" s="100"/>
      <c r="CXD1" s="99"/>
      <c r="CXE1" s="99"/>
      <c r="CXF1" s="99"/>
      <c r="CXG1" s="99"/>
      <c r="CXH1" s="100"/>
      <c r="CXI1" s="99"/>
      <c r="CXJ1" s="99"/>
      <c r="CXK1" s="99"/>
      <c r="CXL1" s="99"/>
      <c r="CXM1" s="100"/>
      <c r="CXN1" s="99"/>
      <c r="CXO1" s="99"/>
      <c r="CXP1" s="99"/>
      <c r="CXQ1" s="99"/>
      <c r="CXR1" s="100"/>
      <c r="CXS1" s="99"/>
      <c r="CXT1" s="99"/>
      <c r="CXU1" s="99"/>
      <c r="CXV1" s="99"/>
      <c r="CXW1" s="100"/>
      <c r="CXX1" s="99"/>
      <c r="CXY1" s="99"/>
      <c r="CXZ1" s="99"/>
      <c r="CYA1" s="99"/>
      <c r="CYB1" s="100"/>
      <c r="CYC1" s="99"/>
      <c r="CYD1" s="99"/>
      <c r="CYE1" s="99"/>
      <c r="CYF1" s="99"/>
      <c r="CYG1" s="100"/>
      <c r="CYH1" s="99"/>
      <c r="CYI1" s="99"/>
      <c r="CYJ1" s="99"/>
      <c r="CYK1" s="99"/>
      <c r="CYL1" s="100"/>
      <c r="CYM1" s="99"/>
      <c r="CYN1" s="99"/>
      <c r="CYO1" s="99"/>
      <c r="CYP1" s="99"/>
      <c r="CYQ1" s="100"/>
      <c r="CYR1" s="99"/>
      <c r="CYS1" s="99"/>
      <c r="CYT1" s="99"/>
      <c r="CYU1" s="99"/>
      <c r="CYV1" s="100"/>
      <c r="CYW1" s="99"/>
      <c r="CYX1" s="99"/>
      <c r="CYY1" s="99"/>
      <c r="CYZ1" s="99"/>
      <c r="CZA1" s="100"/>
      <c r="CZB1" s="99"/>
      <c r="CZC1" s="99"/>
      <c r="CZD1" s="99"/>
      <c r="CZE1" s="99"/>
      <c r="CZF1" s="100"/>
      <c r="CZG1" s="99"/>
      <c r="CZH1" s="99"/>
      <c r="CZI1" s="99"/>
      <c r="CZJ1" s="99"/>
      <c r="CZK1" s="100"/>
      <c r="CZL1" s="99"/>
      <c r="CZM1" s="99"/>
      <c r="CZN1" s="99"/>
      <c r="CZO1" s="99"/>
      <c r="CZP1" s="100"/>
      <c r="CZQ1" s="99"/>
      <c r="CZR1" s="99"/>
      <c r="CZS1" s="99"/>
      <c r="CZT1" s="99"/>
      <c r="CZU1" s="100"/>
      <c r="CZV1" s="99"/>
      <c r="CZW1" s="99"/>
      <c r="CZX1" s="99"/>
      <c r="CZY1" s="99"/>
      <c r="CZZ1" s="100"/>
      <c r="DAA1" s="99"/>
      <c r="DAB1" s="99"/>
      <c r="DAC1" s="99"/>
      <c r="DAD1" s="99"/>
      <c r="DAE1" s="100"/>
      <c r="DAF1" s="99"/>
      <c r="DAG1" s="99"/>
      <c r="DAH1" s="99"/>
      <c r="DAI1" s="99"/>
      <c r="DAJ1" s="100"/>
      <c r="DAK1" s="99"/>
      <c r="DAL1" s="99"/>
      <c r="DAM1" s="99"/>
      <c r="DAN1" s="99"/>
      <c r="DAO1" s="100"/>
      <c r="DAP1" s="99"/>
      <c r="DAQ1" s="99"/>
      <c r="DAR1" s="99"/>
      <c r="DAS1" s="99"/>
      <c r="DAT1" s="100"/>
      <c r="DAU1" s="99"/>
      <c r="DAV1" s="99"/>
      <c r="DAW1" s="99"/>
      <c r="DAX1" s="99"/>
      <c r="DAY1" s="100"/>
      <c r="DAZ1" s="99"/>
      <c r="DBA1" s="99"/>
      <c r="DBB1" s="99"/>
      <c r="DBC1" s="99"/>
      <c r="DBD1" s="100"/>
      <c r="DBE1" s="99"/>
      <c r="DBF1" s="99"/>
      <c r="DBG1" s="99"/>
      <c r="DBH1" s="99"/>
      <c r="DBI1" s="100"/>
      <c r="DBJ1" s="99"/>
      <c r="DBK1" s="99"/>
      <c r="DBL1" s="99"/>
      <c r="DBM1" s="99"/>
      <c r="DBN1" s="100"/>
      <c r="DBO1" s="99"/>
      <c r="DBP1" s="99"/>
      <c r="DBQ1" s="99"/>
      <c r="DBR1" s="99"/>
      <c r="DBS1" s="100"/>
      <c r="DBT1" s="99"/>
      <c r="DBU1" s="99"/>
      <c r="DBV1" s="99"/>
      <c r="DBW1" s="99"/>
      <c r="DBX1" s="100"/>
      <c r="DBY1" s="99"/>
      <c r="DBZ1" s="99"/>
      <c r="DCA1" s="99"/>
      <c r="DCB1" s="99"/>
      <c r="DCC1" s="100"/>
      <c r="DCD1" s="99"/>
      <c r="DCE1" s="99"/>
      <c r="DCF1" s="99"/>
      <c r="DCG1" s="99"/>
      <c r="DCH1" s="100"/>
      <c r="DCI1" s="99"/>
      <c r="DCJ1" s="99"/>
      <c r="DCK1" s="99"/>
      <c r="DCL1" s="99"/>
      <c r="DCM1" s="100"/>
      <c r="DCN1" s="99"/>
      <c r="DCO1" s="99"/>
      <c r="DCP1" s="99"/>
      <c r="DCQ1" s="99"/>
      <c r="DCR1" s="100"/>
      <c r="DCS1" s="99"/>
      <c r="DCT1" s="99"/>
      <c r="DCU1" s="99"/>
      <c r="DCV1" s="99"/>
      <c r="DCW1" s="100"/>
      <c r="DCX1" s="99"/>
      <c r="DCY1" s="99"/>
      <c r="DCZ1" s="99"/>
      <c r="DDA1" s="99"/>
      <c r="DDB1" s="100"/>
      <c r="DDC1" s="99"/>
      <c r="DDD1" s="99"/>
      <c r="DDE1" s="99"/>
      <c r="DDF1" s="99"/>
      <c r="DDG1" s="100"/>
      <c r="DDH1" s="99"/>
      <c r="DDI1" s="99"/>
      <c r="DDJ1" s="99"/>
      <c r="DDK1" s="99"/>
      <c r="DDL1" s="100"/>
      <c r="DDM1" s="99"/>
      <c r="DDN1" s="99"/>
      <c r="DDO1" s="99"/>
      <c r="DDP1" s="99"/>
      <c r="DDQ1" s="100"/>
      <c r="DDR1" s="99"/>
      <c r="DDS1" s="99"/>
      <c r="DDT1" s="99"/>
      <c r="DDU1" s="99"/>
      <c r="DDV1" s="100"/>
      <c r="DDW1" s="99"/>
      <c r="DDX1" s="99"/>
      <c r="DDY1" s="99"/>
      <c r="DDZ1" s="99"/>
      <c r="DEA1" s="100"/>
      <c r="DEB1" s="99"/>
      <c r="DEC1" s="99"/>
      <c r="DED1" s="99"/>
      <c r="DEE1" s="99"/>
      <c r="DEF1" s="100"/>
      <c r="DEG1" s="99"/>
      <c r="DEH1" s="99"/>
      <c r="DEI1" s="99"/>
      <c r="DEJ1" s="99"/>
      <c r="DEK1" s="100"/>
      <c r="DEL1" s="99"/>
      <c r="DEM1" s="99"/>
      <c r="DEN1" s="99"/>
      <c r="DEO1" s="99"/>
      <c r="DEP1" s="100"/>
      <c r="DEQ1" s="99"/>
      <c r="DER1" s="99"/>
      <c r="DES1" s="99"/>
      <c r="DET1" s="99"/>
      <c r="DEU1" s="100"/>
      <c r="DEV1" s="99"/>
      <c r="DEW1" s="99"/>
      <c r="DEX1" s="99"/>
      <c r="DEY1" s="99"/>
      <c r="DEZ1" s="100"/>
      <c r="DFA1" s="99"/>
      <c r="DFB1" s="99"/>
      <c r="DFC1" s="99"/>
      <c r="DFD1" s="99"/>
      <c r="DFE1" s="100"/>
      <c r="DFF1" s="99"/>
      <c r="DFG1" s="99"/>
      <c r="DFH1" s="99"/>
      <c r="DFI1" s="99"/>
      <c r="DFJ1" s="100"/>
      <c r="DFK1" s="99"/>
      <c r="DFL1" s="99"/>
      <c r="DFM1" s="99"/>
      <c r="DFN1" s="99"/>
      <c r="DFO1" s="100"/>
      <c r="DFP1" s="99"/>
      <c r="DFQ1" s="99"/>
      <c r="DFR1" s="99"/>
      <c r="DFS1" s="99"/>
      <c r="DFT1" s="100"/>
      <c r="DFU1" s="99"/>
      <c r="DFV1" s="99"/>
      <c r="DFW1" s="99"/>
      <c r="DFX1" s="99"/>
      <c r="DFY1" s="100"/>
      <c r="DFZ1" s="99"/>
      <c r="DGA1" s="99"/>
      <c r="DGB1" s="99"/>
      <c r="DGC1" s="99"/>
      <c r="DGD1" s="100"/>
      <c r="DGE1" s="99"/>
      <c r="DGF1" s="99"/>
      <c r="DGG1" s="99"/>
      <c r="DGH1" s="99"/>
      <c r="DGI1" s="100"/>
      <c r="DGJ1" s="99"/>
      <c r="DGK1" s="99"/>
      <c r="DGL1" s="99"/>
      <c r="DGM1" s="99"/>
      <c r="DGN1" s="100"/>
      <c r="DGO1" s="99"/>
      <c r="DGP1" s="99"/>
      <c r="DGQ1" s="99"/>
      <c r="DGR1" s="99"/>
      <c r="DGS1" s="100"/>
      <c r="DGT1" s="99"/>
      <c r="DGU1" s="99"/>
      <c r="DGV1" s="99"/>
      <c r="DGW1" s="99"/>
      <c r="DGX1" s="100"/>
      <c r="DGY1" s="99"/>
      <c r="DGZ1" s="99"/>
      <c r="DHA1" s="99"/>
      <c r="DHB1" s="99"/>
      <c r="DHC1" s="100"/>
      <c r="DHD1" s="99"/>
      <c r="DHE1" s="99"/>
      <c r="DHF1" s="99"/>
      <c r="DHG1" s="99"/>
      <c r="DHH1" s="100"/>
      <c r="DHI1" s="99"/>
      <c r="DHJ1" s="99"/>
      <c r="DHK1" s="99"/>
      <c r="DHL1" s="99"/>
      <c r="DHM1" s="100"/>
      <c r="DHN1" s="99"/>
      <c r="DHO1" s="99"/>
      <c r="DHP1" s="99"/>
      <c r="DHQ1" s="99"/>
      <c r="DHR1" s="100"/>
      <c r="DHS1" s="99"/>
      <c r="DHT1" s="99"/>
      <c r="DHU1" s="99"/>
      <c r="DHV1" s="99"/>
      <c r="DHW1" s="100"/>
      <c r="DHX1" s="99"/>
      <c r="DHY1" s="99"/>
      <c r="DHZ1" s="99"/>
      <c r="DIA1" s="99"/>
      <c r="DIB1" s="100"/>
      <c r="DIC1" s="99"/>
      <c r="DID1" s="99"/>
      <c r="DIE1" s="99"/>
      <c r="DIF1" s="99"/>
      <c r="DIG1" s="100"/>
      <c r="DIH1" s="99"/>
      <c r="DII1" s="99"/>
      <c r="DIJ1" s="99"/>
      <c r="DIK1" s="99"/>
      <c r="DIL1" s="100"/>
      <c r="DIM1" s="99"/>
      <c r="DIN1" s="99"/>
      <c r="DIO1" s="99"/>
      <c r="DIP1" s="99"/>
      <c r="DIQ1" s="100"/>
      <c r="DIR1" s="99"/>
      <c r="DIS1" s="99"/>
      <c r="DIT1" s="99"/>
      <c r="DIU1" s="99"/>
      <c r="DIV1" s="100"/>
      <c r="DIW1" s="99"/>
      <c r="DIX1" s="99"/>
      <c r="DIY1" s="99"/>
      <c r="DIZ1" s="99"/>
      <c r="DJA1" s="100"/>
      <c r="DJB1" s="99"/>
      <c r="DJC1" s="99"/>
      <c r="DJD1" s="99"/>
      <c r="DJE1" s="99"/>
      <c r="DJF1" s="100"/>
      <c r="DJG1" s="99"/>
      <c r="DJH1" s="99"/>
      <c r="DJI1" s="99"/>
      <c r="DJJ1" s="99"/>
      <c r="DJK1" s="100"/>
      <c r="DJL1" s="99"/>
      <c r="DJM1" s="99"/>
      <c r="DJN1" s="99"/>
      <c r="DJO1" s="99"/>
      <c r="DJP1" s="100"/>
      <c r="DJQ1" s="99"/>
      <c r="DJR1" s="99"/>
      <c r="DJS1" s="99"/>
      <c r="DJT1" s="99"/>
      <c r="DJU1" s="100"/>
      <c r="DJV1" s="99"/>
      <c r="DJW1" s="99"/>
      <c r="DJX1" s="99"/>
      <c r="DJY1" s="99"/>
      <c r="DJZ1" s="100"/>
      <c r="DKA1" s="99"/>
      <c r="DKB1" s="99"/>
      <c r="DKC1" s="99"/>
      <c r="DKD1" s="99"/>
      <c r="DKE1" s="100"/>
      <c r="DKF1" s="99"/>
      <c r="DKG1" s="99"/>
      <c r="DKH1" s="99"/>
      <c r="DKI1" s="99"/>
      <c r="DKJ1" s="100"/>
      <c r="DKK1" s="99"/>
      <c r="DKL1" s="99"/>
      <c r="DKM1" s="99"/>
      <c r="DKN1" s="99"/>
      <c r="DKO1" s="100"/>
      <c r="DKP1" s="99"/>
      <c r="DKQ1" s="99"/>
      <c r="DKR1" s="99"/>
      <c r="DKS1" s="99"/>
      <c r="DKT1" s="100"/>
      <c r="DKU1" s="99"/>
      <c r="DKV1" s="99"/>
      <c r="DKW1" s="99"/>
      <c r="DKX1" s="99"/>
      <c r="DKY1" s="100"/>
      <c r="DKZ1" s="99"/>
      <c r="DLA1" s="99"/>
      <c r="DLB1" s="99"/>
      <c r="DLC1" s="99"/>
      <c r="DLD1" s="100"/>
      <c r="DLE1" s="99"/>
      <c r="DLF1" s="99"/>
      <c r="DLG1" s="99"/>
      <c r="DLH1" s="99"/>
      <c r="DLI1" s="100"/>
      <c r="DLJ1" s="99"/>
      <c r="DLK1" s="99"/>
      <c r="DLL1" s="99"/>
      <c r="DLM1" s="99"/>
      <c r="DLN1" s="100"/>
      <c r="DLO1" s="99"/>
      <c r="DLP1" s="99"/>
      <c r="DLQ1" s="99"/>
      <c r="DLR1" s="99"/>
      <c r="DLS1" s="100"/>
      <c r="DLT1" s="99"/>
      <c r="DLU1" s="99"/>
      <c r="DLV1" s="99"/>
      <c r="DLW1" s="99"/>
      <c r="DLX1" s="100"/>
      <c r="DLY1" s="99"/>
      <c r="DLZ1" s="99"/>
      <c r="DMA1" s="99"/>
      <c r="DMB1" s="99"/>
      <c r="DMC1" s="100"/>
      <c r="DMD1" s="99"/>
      <c r="DME1" s="99"/>
      <c r="DMF1" s="99"/>
      <c r="DMG1" s="99"/>
      <c r="DMH1" s="100"/>
      <c r="DMI1" s="99"/>
      <c r="DMJ1" s="99"/>
      <c r="DMK1" s="99"/>
      <c r="DML1" s="99"/>
      <c r="DMM1" s="100"/>
      <c r="DMN1" s="99"/>
      <c r="DMO1" s="99"/>
      <c r="DMP1" s="99"/>
      <c r="DMQ1" s="99"/>
      <c r="DMR1" s="100"/>
      <c r="DMS1" s="99"/>
      <c r="DMT1" s="99"/>
      <c r="DMU1" s="99"/>
      <c r="DMV1" s="99"/>
      <c r="DMW1" s="100"/>
      <c r="DMX1" s="99"/>
      <c r="DMY1" s="99"/>
      <c r="DMZ1" s="99"/>
      <c r="DNA1" s="99"/>
      <c r="DNB1" s="100"/>
      <c r="DNC1" s="99"/>
      <c r="DND1" s="99"/>
      <c r="DNE1" s="99"/>
      <c r="DNF1" s="99"/>
      <c r="DNG1" s="100"/>
      <c r="DNH1" s="99"/>
      <c r="DNI1" s="99"/>
      <c r="DNJ1" s="99"/>
      <c r="DNK1" s="99"/>
      <c r="DNL1" s="100"/>
      <c r="DNM1" s="99"/>
      <c r="DNN1" s="99"/>
      <c r="DNO1" s="99"/>
      <c r="DNP1" s="99"/>
      <c r="DNQ1" s="100"/>
      <c r="DNR1" s="99"/>
      <c r="DNS1" s="99"/>
      <c r="DNT1" s="99"/>
      <c r="DNU1" s="99"/>
      <c r="DNV1" s="100"/>
      <c r="DNW1" s="99"/>
      <c r="DNX1" s="99"/>
      <c r="DNY1" s="99"/>
      <c r="DNZ1" s="99"/>
      <c r="DOA1" s="100"/>
      <c r="DOB1" s="99"/>
      <c r="DOC1" s="99"/>
      <c r="DOD1" s="99"/>
      <c r="DOE1" s="99"/>
      <c r="DOF1" s="100"/>
      <c r="DOG1" s="99"/>
      <c r="DOH1" s="99"/>
      <c r="DOI1" s="99"/>
      <c r="DOJ1" s="99"/>
      <c r="DOK1" s="100"/>
      <c r="DOL1" s="99"/>
      <c r="DOM1" s="99"/>
      <c r="DON1" s="99"/>
      <c r="DOO1" s="99"/>
      <c r="DOP1" s="100"/>
      <c r="DOQ1" s="99"/>
      <c r="DOR1" s="99"/>
      <c r="DOS1" s="99"/>
      <c r="DOT1" s="99"/>
      <c r="DOU1" s="100"/>
      <c r="DOV1" s="99"/>
      <c r="DOW1" s="99"/>
      <c r="DOX1" s="99"/>
      <c r="DOY1" s="99"/>
      <c r="DOZ1" s="100"/>
      <c r="DPA1" s="99"/>
      <c r="DPB1" s="99"/>
      <c r="DPC1" s="99"/>
      <c r="DPD1" s="99"/>
      <c r="DPE1" s="100"/>
      <c r="DPF1" s="99"/>
      <c r="DPG1" s="99"/>
      <c r="DPH1" s="99"/>
      <c r="DPI1" s="99"/>
      <c r="DPJ1" s="100"/>
      <c r="DPK1" s="99"/>
      <c r="DPL1" s="99"/>
      <c r="DPM1" s="99"/>
      <c r="DPN1" s="99"/>
      <c r="DPO1" s="100"/>
      <c r="DPP1" s="99"/>
      <c r="DPQ1" s="99"/>
      <c r="DPR1" s="99"/>
      <c r="DPS1" s="99"/>
      <c r="DPT1" s="100"/>
      <c r="DPU1" s="99"/>
      <c r="DPV1" s="99"/>
      <c r="DPW1" s="99"/>
      <c r="DPX1" s="99"/>
      <c r="DPY1" s="100"/>
      <c r="DPZ1" s="99"/>
      <c r="DQA1" s="99"/>
      <c r="DQB1" s="99"/>
      <c r="DQC1" s="99"/>
      <c r="DQD1" s="100"/>
      <c r="DQE1" s="99"/>
      <c r="DQF1" s="99"/>
      <c r="DQG1" s="99"/>
      <c r="DQH1" s="99"/>
      <c r="DQI1" s="100"/>
      <c r="DQJ1" s="99"/>
      <c r="DQK1" s="99"/>
      <c r="DQL1" s="99"/>
      <c r="DQM1" s="99"/>
      <c r="DQN1" s="100"/>
      <c r="DQO1" s="99"/>
      <c r="DQP1" s="99"/>
      <c r="DQQ1" s="99"/>
      <c r="DQR1" s="99"/>
      <c r="DQS1" s="100"/>
      <c r="DQT1" s="99"/>
      <c r="DQU1" s="99"/>
      <c r="DQV1" s="99"/>
      <c r="DQW1" s="99"/>
      <c r="DQX1" s="100"/>
      <c r="DQY1" s="99"/>
      <c r="DQZ1" s="99"/>
      <c r="DRA1" s="99"/>
      <c r="DRB1" s="99"/>
      <c r="DRC1" s="100"/>
      <c r="DRD1" s="99"/>
      <c r="DRE1" s="99"/>
      <c r="DRF1" s="99"/>
      <c r="DRG1" s="99"/>
      <c r="DRH1" s="100"/>
      <c r="DRI1" s="99"/>
      <c r="DRJ1" s="99"/>
      <c r="DRK1" s="99"/>
      <c r="DRL1" s="99"/>
      <c r="DRM1" s="100"/>
      <c r="DRN1" s="99"/>
      <c r="DRO1" s="99"/>
      <c r="DRP1" s="99"/>
      <c r="DRQ1" s="99"/>
      <c r="DRR1" s="100"/>
      <c r="DRS1" s="99"/>
      <c r="DRT1" s="99"/>
      <c r="DRU1" s="99"/>
      <c r="DRV1" s="99"/>
      <c r="DRW1" s="100"/>
      <c r="DRX1" s="99"/>
      <c r="DRY1" s="99"/>
      <c r="DRZ1" s="99"/>
      <c r="DSA1" s="99"/>
      <c r="DSB1" s="100"/>
      <c r="DSC1" s="99"/>
      <c r="DSD1" s="99"/>
      <c r="DSE1" s="99"/>
      <c r="DSF1" s="99"/>
      <c r="DSG1" s="100"/>
      <c r="DSH1" s="99"/>
      <c r="DSI1" s="99"/>
      <c r="DSJ1" s="99"/>
      <c r="DSK1" s="99"/>
      <c r="DSL1" s="100"/>
      <c r="DSM1" s="99"/>
      <c r="DSN1" s="99"/>
      <c r="DSO1" s="99"/>
      <c r="DSP1" s="99"/>
      <c r="DSQ1" s="100"/>
      <c r="DSR1" s="99"/>
      <c r="DSS1" s="99"/>
      <c r="DST1" s="99"/>
      <c r="DSU1" s="99"/>
      <c r="DSV1" s="100"/>
      <c r="DSW1" s="99"/>
      <c r="DSX1" s="99"/>
      <c r="DSY1" s="99"/>
      <c r="DSZ1" s="99"/>
      <c r="DTA1" s="100"/>
      <c r="DTB1" s="99"/>
      <c r="DTC1" s="99"/>
      <c r="DTD1" s="99"/>
      <c r="DTE1" s="99"/>
      <c r="DTF1" s="100"/>
      <c r="DTG1" s="99"/>
      <c r="DTH1" s="99"/>
      <c r="DTI1" s="99"/>
      <c r="DTJ1" s="99"/>
      <c r="DTK1" s="100"/>
      <c r="DTL1" s="99"/>
      <c r="DTM1" s="99"/>
      <c r="DTN1" s="99"/>
      <c r="DTO1" s="99"/>
      <c r="DTP1" s="100"/>
      <c r="DTQ1" s="99"/>
      <c r="DTR1" s="99"/>
      <c r="DTS1" s="99"/>
      <c r="DTT1" s="99"/>
      <c r="DTU1" s="100"/>
      <c r="DTV1" s="99"/>
      <c r="DTW1" s="99"/>
      <c r="DTX1" s="99"/>
      <c r="DTY1" s="99"/>
      <c r="DTZ1" s="100"/>
      <c r="DUA1" s="99"/>
      <c r="DUB1" s="99"/>
      <c r="DUC1" s="99"/>
      <c r="DUD1" s="99"/>
      <c r="DUE1" s="100"/>
      <c r="DUF1" s="99"/>
      <c r="DUG1" s="99"/>
      <c r="DUH1" s="99"/>
      <c r="DUI1" s="99"/>
      <c r="DUJ1" s="100"/>
      <c r="DUK1" s="99"/>
      <c r="DUL1" s="99"/>
      <c r="DUM1" s="99"/>
      <c r="DUN1" s="99"/>
      <c r="DUO1" s="100"/>
      <c r="DUP1" s="99"/>
      <c r="DUQ1" s="99"/>
      <c r="DUR1" s="99"/>
      <c r="DUS1" s="99"/>
      <c r="DUT1" s="100"/>
      <c r="DUU1" s="99"/>
      <c r="DUV1" s="99"/>
      <c r="DUW1" s="99"/>
      <c r="DUX1" s="99"/>
      <c r="DUY1" s="100"/>
      <c r="DUZ1" s="99"/>
      <c r="DVA1" s="99"/>
      <c r="DVB1" s="99"/>
      <c r="DVC1" s="99"/>
      <c r="DVD1" s="100"/>
      <c r="DVE1" s="99"/>
      <c r="DVF1" s="99"/>
      <c r="DVG1" s="99"/>
      <c r="DVH1" s="99"/>
      <c r="DVI1" s="100"/>
      <c r="DVJ1" s="99"/>
      <c r="DVK1" s="99"/>
      <c r="DVL1" s="99"/>
      <c r="DVM1" s="99"/>
      <c r="DVN1" s="100"/>
      <c r="DVO1" s="99"/>
      <c r="DVP1" s="99"/>
      <c r="DVQ1" s="99"/>
      <c r="DVR1" s="99"/>
      <c r="DVS1" s="100"/>
      <c r="DVT1" s="99"/>
      <c r="DVU1" s="99"/>
      <c r="DVV1" s="99"/>
      <c r="DVW1" s="99"/>
      <c r="DVX1" s="100"/>
      <c r="DVY1" s="99"/>
      <c r="DVZ1" s="99"/>
      <c r="DWA1" s="99"/>
      <c r="DWB1" s="99"/>
      <c r="DWC1" s="100"/>
      <c r="DWD1" s="99"/>
      <c r="DWE1" s="99"/>
      <c r="DWF1" s="99"/>
      <c r="DWG1" s="99"/>
      <c r="DWH1" s="100"/>
      <c r="DWI1" s="99"/>
      <c r="DWJ1" s="99"/>
      <c r="DWK1" s="99"/>
      <c r="DWL1" s="99"/>
      <c r="DWM1" s="100"/>
      <c r="DWN1" s="99"/>
      <c r="DWO1" s="99"/>
      <c r="DWP1" s="99"/>
      <c r="DWQ1" s="99"/>
      <c r="DWR1" s="100"/>
      <c r="DWS1" s="99"/>
      <c r="DWT1" s="99"/>
      <c r="DWU1" s="99"/>
      <c r="DWV1" s="99"/>
      <c r="DWW1" s="100"/>
      <c r="DWX1" s="99"/>
      <c r="DWY1" s="99"/>
      <c r="DWZ1" s="99"/>
      <c r="DXA1" s="99"/>
      <c r="DXB1" s="100"/>
      <c r="DXC1" s="99"/>
      <c r="DXD1" s="99"/>
      <c r="DXE1" s="99"/>
      <c r="DXF1" s="99"/>
      <c r="DXG1" s="100"/>
      <c r="DXH1" s="99"/>
      <c r="DXI1" s="99"/>
      <c r="DXJ1" s="99"/>
      <c r="DXK1" s="99"/>
      <c r="DXL1" s="100"/>
      <c r="DXM1" s="99"/>
      <c r="DXN1" s="99"/>
      <c r="DXO1" s="99"/>
      <c r="DXP1" s="99"/>
      <c r="DXQ1" s="100"/>
      <c r="DXR1" s="99"/>
      <c r="DXS1" s="99"/>
      <c r="DXT1" s="99"/>
      <c r="DXU1" s="99"/>
      <c r="DXV1" s="100"/>
      <c r="DXW1" s="99"/>
      <c r="DXX1" s="99"/>
      <c r="DXY1" s="99"/>
      <c r="DXZ1" s="99"/>
      <c r="DYA1" s="100"/>
      <c r="DYB1" s="99"/>
      <c r="DYC1" s="99"/>
      <c r="DYD1" s="99"/>
      <c r="DYE1" s="99"/>
      <c r="DYF1" s="100"/>
      <c r="DYG1" s="99"/>
      <c r="DYH1" s="99"/>
      <c r="DYI1" s="99"/>
      <c r="DYJ1" s="99"/>
      <c r="DYK1" s="100"/>
      <c r="DYL1" s="99"/>
      <c r="DYM1" s="99"/>
      <c r="DYN1" s="99"/>
      <c r="DYO1" s="99"/>
      <c r="DYP1" s="100"/>
      <c r="DYQ1" s="99"/>
      <c r="DYR1" s="99"/>
      <c r="DYS1" s="99"/>
      <c r="DYT1" s="99"/>
      <c r="DYU1" s="100"/>
      <c r="DYV1" s="99"/>
      <c r="DYW1" s="99"/>
      <c r="DYX1" s="99"/>
      <c r="DYY1" s="99"/>
      <c r="DYZ1" s="100"/>
      <c r="DZA1" s="99"/>
      <c r="DZB1" s="99"/>
      <c r="DZC1" s="99"/>
      <c r="DZD1" s="99"/>
      <c r="DZE1" s="100"/>
      <c r="DZF1" s="99"/>
      <c r="DZG1" s="99"/>
      <c r="DZH1" s="99"/>
      <c r="DZI1" s="99"/>
      <c r="DZJ1" s="100"/>
      <c r="DZK1" s="99"/>
      <c r="DZL1" s="99"/>
      <c r="DZM1" s="99"/>
      <c r="DZN1" s="99"/>
      <c r="DZO1" s="100"/>
      <c r="DZP1" s="99"/>
      <c r="DZQ1" s="99"/>
      <c r="DZR1" s="99"/>
      <c r="DZS1" s="99"/>
      <c r="DZT1" s="100"/>
      <c r="DZU1" s="99"/>
      <c r="DZV1" s="99"/>
      <c r="DZW1" s="99"/>
      <c r="DZX1" s="99"/>
      <c r="DZY1" s="100"/>
      <c r="DZZ1" s="99"/>
      <c r="EAA1" s="99"/>
      <c r="EAB1" s="99"/>
      <c r="EAC1" s="99"/>
      <c r="EAD1" s="100"/>
      <c r="EAE1" s="99"/>
      <c r="EAF1" s="99"/>
      <c r="EAG1" s="99"/>
      <c r="EAH1" s="99"/>
      <c r="EAI1" s="100"/>
      <c r="EAJ1" s="99"/>
      <c r="EAK1" s="99"/>
      <c r="EAL1" s="99"/>
      <c r="EAM1" s="99"/>
      <c r="EAN1" s="100"/>
      <c r="EAO1" s="99"/>
      <c r="EAP1" s="99"/>
      <c r="EAQ1" s="99"/>
      <c r="EAR1" s="99"/>
      <c r="EAS1" s="100"/>
      <c r="EAT1" s="99"/>
      <c r="EAU1" s="99"/>
      <c r="EAV1" s="99"/>
      <c r="EAW1" s="99"/>
      <c r="EAX1" s="100"/>
      <c r="EAY1" s="99"/>
      <c r="EAZ1" s="99"/>
      <c r="EBA1" s="99"/>
      <c r="EBB1" s="99"/>
      <c r="EBC1" s="100"/>
      <c r="EBD1" s="99"/>
      <c r="EBE1" s="99"/>
      <c r="EBF1" s="99"/>
      <c r="EBG1" s="99"/>
      <c r="EBH1" s="100"/>
      <c r="EBI1" s="99"/>
      <c r="EBJ1" s="99"/>
      <c r="EBK1" s="99"/>
      <c r="EBL1" s="99"/>
      <c r="EBM1" s="100"/>
      <c r="EBN1" s="99"/>
      <c r="EBO1" s="99"/>
      <c r="EBP1" s="99"/>
      <c r="EBQ1" s="99"/>
      <c r="EBR1" s="100"/>
      <c r="EBS1" s="99"/>
      <c r="EBT1" s="99"/>
      <c r="EBU1" s="99"/>
      <c r="EBV1" s="99"/>
      <c r="EBW1" s="100"/>
      <c r="EBX1" s="99"/>
      <c r="EBY1" s="99"/>
      <c r="EBZ1" s="99"/>
      <c r="ECA1" s="99"/>
      <c r="ECB1" s="100"/>
      <c r="ECC1" s="99"/>
      <c r="ECD1" s="99"/>
      <c r="ECE1" s="99"/>
      <c r="ECF1" s="99"/>
      <c r="ECG1" s="100"/>
      <c r="ECH1" s="99"/>
      <c r="ECI1" s="99"/>
      <c r="ECJ1" s="99"/>
      <c r="ECK1" s="99"/>
      <c r="ECL1" s="100"/>
      <c r="ECM1" s="99"/>
      <c r="ECN1" s="99"/>
      <c r="ECO1" s="99"/>
      <c r="ECP1" s="99"/>
      <c r="ECQ1" s="100"/>
      <c r="ECR1" s="99"/>
      <c r="ECS1" s="99"/>
      <c r="ECT1" s="99"/>
      <c r="ECU1" s="99"/>
      <c r="ECV1" s="100"/>
      <c r="ECW1" s="99"/>
      <c r="ECX1" s="99"/>
      <c r="ECY1" s="99"/>
      <c r="ECZ1" s="99"/>
      <c r="EDA1" s="100"/>
      <c r="EDB1" s="99"/>
      <c r="EDC1" s="99"/>
      <c r="EDD1" s="99"/>
      <c r="EDE1" s="99"/>
      <c r="EDF1" s="100"/>
      <c r="EDG1" s="99"/>
      <c r="EDH1" s="99"/>
      <c r="EDI1" s="99"/>
      <c r="EDJ1" s="99"/>
      <c r="EDK1" s="100"/>
      <c r="EDL1" s="99"/>
      <c r="EDM1" s="99"/>
      <c r="EDN1" s="99"/>
      <c r="EDO1" s="99"/>
      <c r="EDP1" s="100"/>
      <c r="EDQ1" s="99"/>
      <c r="EDR1" s="99"/>
      <c r="EDS1" s="99"/>
      <c r="EDT1" s="99"/>
      <c r="EDU1" s="100"/>
      <c r="EDV1" s="99"/>
      <c r="EDW1" s="99"/>
      <c r="EDX1" s="99"/>
      <c r="EDY1" s="99"/>
      <c r="EDZ1" s="100"/>
      <c r="EEA1" s="99"/>
      <c r="EEB1" s="99"/>
      <c r="EEC1" s="99"/>
      <c r="EED1" s="99"/>
      <c r="EEE1" s="100"/>
      <c r="EEF1" s="99"/>
      <c r="EEG1" s="99"/>
      <c r="EEH1" s="99"/>
      <c r="EEI1" s="99"/>
      <c r="EEJ1" s="100"/>
      <c r="EEK1" s="99"/>
      <c r="EEL1" s="99"/>
      <c r="EEM1" s="99"/>
      <c r="EEN1" s="99"/>
      <c r="EEO1" s="100"/>
      <c r="EEP1" s="99"/>
      <c r="EEQ1" s="99"/>
      <c r="EER1" s="99"/>
      <c r="EES1" s="99"/>
      <c r="EET1" s="100"/>
      <c r="EEU1" s="99"/>
      <c r="EEV1" s="99"/>
      <c r="EEW1" s="99"/>
      <c r="EEX1" s="99"/>
      <c r="EEY1" s="100"/>
      <c r="EEZ1" s="99"/>
      <c r="EFA1" s="99"/>
      <c r="EFB1" s="99"/>
      <c r="EFC1" s="99"/>
      <c r="EFD1" s="100"/>
      <c r="EFE1" s="99"/>
      <c r="EFF1" s="99"/>
      <c r="EFG1" s="99"/>
      <c r="EFH1" s="99"/>
      <c r="EFI1" s="100"/>
      <c r="EFJ1" s="99"/>
      <c r="EFK1" s="99"/>
      <c r="EFL1" s="99"/>
      <c r="EFM1" s="99"/>
      <c r="EFN1" s="100"/>
      <c r="EFO1" s="99"/>
      <c r="EFP1" s="99"/>
      <c r="EFQ1" s="99"/>
      <c r="EFR1" s="99"/>
      <c r="EFS1" s="100"/>
      <c r="EFT1" s="99"/>
      <c r="EFU1" s="99"/>
      <c r="EFV1" s="99"/>
      <c r="EFW1" s="99"/>
      <c r="EFX1" s="100"/>
      <c r="EFY1" s="99"/>
      <c r="EFZ1" s="99"/>
      <c r="EGA1" s="99"/>
      <c r="EGB1" s="99"/>
      <c r="EGC1" s="100"/>
      <c r="EGD1" s="99"/>
      <c r="EGE1" s="99"/>
      <c r="EGF1" s="99"/>
      <c r="EGG1" s="99"/>
      <c r="EGH1" s="100"/>
      <c r="EGI1" s="99"/>
      <c r="EGJ1" s="99"/>
      <c r="EGK1" s="99"/>
      <c r="EGL1" s="99"/>
      <c r="EGM1" s="100"/>
      <c r="EGN1" s="99"/>
      <c r="EGO1" s="99"/>
      <c r="EGP1" s="99"/>
      <c r="EGQ1" s="99"/>
      <c r="EGR1" s="100"/>
      <c r="EGS1" s="99"/>
      <c r="EGT1" s="99"/>
      <c r="EGU1" s="99"/>
      <c r="EGV1" s="99"/>
      <c r="EGW1" s="100"/>
      <c r="EGX1" s="99"/>
      <c r="EGY1" s="99"/>
      <c r="EGZ1" s="99"/>
      <c r="EHA1" s="99"/>
      <c r="EHB1" s="100"/>
      <c r="EHC1" s="99"/>
      <c r="EHD1" s="99"/>
      <c r="EHE1" s="99"/>
      <c r="EHF1" s="99"/>
      <c r="EHG1" s="100"/>
      <c r="EHH1" s="99"/>
      <c r="EHI1" s="99"/>
      <c r="EHJ1" s="99"/>
      <c r="EHK1" s="99"/>
      <c r="EHL1" s="100"/>
      <c r="EHM1" s="99"/>
      <c r="EHN1" s="99"/>
      <c r="EHO1" s="99"/>
      <c r="EHP1" s="99"/>
      <c r="EHQ1" s="100"/>
      <c r="EHR1" s="99"/>
      <c r="EHS1" s="99"/>
      <c r="EHT1" s="99"/>
      <c r="EHU1" s="99"/>
      <c r="EHV1" s="100"/>
      <c r="EHW1" s="99"/>
      <c r="EHX1" s="99"/>
      <c r="EHY1" s="99"/>
      <c r="EHZ1" s="99"/>
      <c r="EIA1" s="100"/>
      <c r="EIB1" s="99"/>
      <c r="EIC1" s="99"/>
      <c r="EID1" s="99"/>
      <c r="EIE1" s="99"/>
      <c r="EIF1" s="100"/>
      <c r="EIG1" s="99"/>
      <c r="EIH1" s="99"/>
      <c r="EII1" s="99"/>
      <c r="EIJ1" s="99"/>
      <c r="EIK1" s="100"/>
      <c r="EIL1" s="99"/>
      <c r="EIM1" s="99"/>
      <c r="EIN1" s="99"/>
      <c r="EIO1" s="99"/>
      <c r="EIP1" s="100"/>
      <c r="EIQ1" s="99"/>
      <c r="EIR1" s="99"/>
      <c r="EIS1" s="99"/>
      <c r="EIT1" s="99"/>
      <c r="EIU1" s="100"/>
      <c r="EIV1" s="99"/>
      <c r="EIW1" s="99"/>
      <c r="EIX1" s="99"/>
      <c r="EIY1" s="99"/>
      <c r="EIZ1" s="100"/>
      <c r="EJA1" s="99"/>
      <c r="EJB1" s="99"/>
      <c r="EJC1" s="99"/>
      <c r="EJD1" s="99"/>
      <c r="EJE1" s="100"/>
      <c r="EJF1" s="99"/>
      <c r="EJG1" s="99"/>
      <c r="EJH1" s="99"/>
      <c r="EJI1" s="99"/>
      <c r="EJJ1" s="100"/>
      <c r="EJK1" s="99"/>
      <c r="EJL1" s="99"/>
      <c r="EJM1" s="99"/>
      <c r="EJN1" s="99"/>
      <c r="EJO1" s="100"/>
      <c r="EJP1" s="99"/>
      <c r="EJQ1" s="99"/>
      <c r="EJR1" s="99"/>
      <c r="EJS1" s="99"/>
      <c r="EJT1" s="100"/>
      <c r="EJU1" s="99"/>
      <c r="EJV1" s="99"/>
      <c r="EJW1" s="99"/>
      <c r="EJX1" s="99"/>
      <c r="EJY1" s="100"/>
      <c r="EJZ1" s="99"/>
      <c r="EKA1" s="99"/>
      <c r="EKB1" s="99"/>
      <c r="EKC1" s="99"/>
      <c r="EKD1" s="100"/>
      <c r="EKE1" s="99"/>
      <c r="EKF1" s="99"/>
      <c r="EKG1" s="99"/>
      <c r="EKH1" s="99"/>
      <c r="EKI1" s="100"/>
      <c r="EKJ1" s="99"/>
      <c r="EKK1" s="99"/>
      <c r="EKL1" s="99"/>
      <c r="EKM1" s="99"/>
      <c r="EKN1" s="100"/>
      <c r="EKO1" s="99"/>
      <c r="EKP1" s="99"/>
      <c r="EKQ1" s="99"/>
      <c r="EKR1" s="99"/>
      <c r="EKS1" s="100"/>
      <c r="EKT1" s="99"/>
      <c r="EKU1" s="99"/>
      <c r="EKV1" s="99"/>
      <c r="EKW1" s="99"/>
      <c r="EKX1" s="100"/>
      <c r="EKY1" s="99"/>
      <c r="EKZ1" s="99"/>
      <c r="ELA1" s="99"/>
      <c r="ELB1" s="99"/>
      <c r="ELC1" s="100"/>
      <c r="ELD1" s="99"/>
      <c r="ELE1" s="99"/>
      <c r="ELF1" s="99"/>
      <c r="ELG1" s="99"/>
      <c r="ELH1" s="100"/>
      <c r="ELI1" s="99"/>
      <c r="ELJ1" s="99"/>
      <c r="ELK1" s="99"/>
      <c r="ELL1" s="99"/>
      <c r="ELM1" s="100"/>
      <c r="ELN1" s="99"/>
      <c r="ELO1" s="99"/>
      <c r="ELP1" s="99"/>
      <c r="ELQ1" s="99"/>
      <c r="ELR1" s="100"/>
      <c r="ELS1" s="99"/>
      <c r="ELT1" s="99"/>
      <c r="ELU1" s="99"/>
      <c r="ELV1" s="99"/>
      <c r="ELW1" s="100"/>
      <c r="ELX1" s="99"/>
      <c r="ELY1" s="99"/>
      <c r="ELZ1" s="99"/>
      <c r="EMA1" s="99"/>
      <c r="EMB1" s="100"/>
      <c r="EMC1" s="99"/>
      <c r="EMD1" s="99"/>
      <c r="EME1" s="99"/>
      <c r="EMF1" s="99"/>
      <c r="EMG1" s="100"/>
      <c r="EMH1" s="99"/>
      <c r="EMI1" s="99"/>
      <c r="EMJ1" s="99"/>
      <c r="EMK1" s="99"/>
      <c r="EML1" s="100"/>
      <c r="EMM1" s="99"/>
      <c r="EMN1" s="99"/>
      <c r="EMO1" s="99"/>
      <c r="EMP1" s="99"/>
      <c r="EMQ1" s="100"/>
      <c r="EMR1" s="99"/>
      <c r="EMS1" s="99"/>
      <c r="EMT1" s="99"/>
      <c r="EMU1" s="99"/>
      <c r="EMV1" s="100"/>
      <c r="EMW1" s="99"/>
      <c r="EMX1" s="99"/>
      <c r="EMY1" s="99"/>
      <c r="EMZ1" s="99"/>
      <c r="ENA1" s="100"/>
      <c r="ENB1" s="99"/>
      <c r="ENC1" s="99"/>
      <c r="END1" s="99"/>
      <c r="ENE1" s="99"/>
      <c r="ENF1" s="100"/>
      <c r="ENG1" s="99"/>
      <c r="ENH1" s="99"/>
      <c r="ENI1" s="99"/>
      <c r="ENJ1" s="99"/>
      <c r="ENK1" s="100"/>
      <c r="ENL1" s="99"/>
      <c r="ENM1" s="99"/>
      <c r="ENN1" s="99"/>
      <c r="ENO1" s="99"/>
      <c r="ENP1" s="100"/>
      <c r="ENQ1" s="99"/>
      <c r="ENR1" s="99"/>
      <c r="ENS1" s="99"/>
      <c r="ENT1" s="99"/>
      <c r="ENU1" s="100"/>
      <c r="ENV1" s="99"/>
      <c r="ENW1" s="99"/>
      <c r="ENX1" s="99"/>
      <c r="ENY1" s="99"/>
      <c r="ENZ1" s="100"/>
      <c r="EOA1" s="99"/>
      <c r="EOB1" s="99"/>
      <c r="EOC1" s="99"/>
      <c r="EOD1" s="99"/>
      <c r="EOE1" s="100"/>
      <c r="EOF1" s="99"/>
      <c r="EOG1" s="99"/>
      <c r="EOH1" s="99"/>
      <c r="EOI1" s="99"/>
      <c r="EOJ1" s="100"/>
      <c r="EOK1" s="99"/>
      <c r="EOL1" s="99"/>
      <c r="EOM1" s="99"/>
      <c r="EON1" s="99"/>
      <c r="EOO1" s="100"/>
      <c r="EOP1" s="99"/>
      <c r="EOQ1" s="99"/>
      <c r="EOR1" s="99"/>
      <c r="EOS1" s="99"/>
      <c r="EOT1" s="100"/>
      <c r="EOU1" s="99"/>
      <c r="EOV1" s="99"/>
      <c r="EOW1" s="99"/>
      <c r="EOX1" s="99"/>
      <c r="EOY1" s="100"/>
      <c r="EOZ1" s="99"/>
      <c r="EPA1" s="99"/>
      <c r="EPB1" s="99"/>
      <c r="EPC1" s="99"/>
      <c r="EPD1" s="100"/>
      <c r="EPE1" s="99"/>
      <c r="EPF1" s="99"/>
      <c r="EPG1" s="99"/>
      <c r="EPH1" s="99"/>
      <c r="EPI1" s="100"/>
      <c r="EPJ1" s="99"/>
      <c r="EPK1" s="99"/>
      <c r="EPL1" s="99"/>
      <c r="EPM1" s="99"/>
      <c r="EPN1" s="100"/>
      <c r="EPO1" s="99"/>
      <c r="EPP1" s="99"/>
      <c r="EPQ1" s="99"/>
      <c r="EPR1" s="99"/>
      <c r="EPS1" s="100"/>
      <c r="EPT1" s="99"/>
      <c r="EPU1" s="99"/>
      <c r="EPV1" s="99"/>
      <c r="EPW1" s="99"/>
      <c r="EPX1" s="100"/>
      <c r="EPY1" s="99"/>
      <c r="EPZ1" s="99"/>
      <c r="EQA1" s="99"/>
      <c r="EQB1" s="99"/>
      <c r="EQC1" s="100"/>
      <c r="EQD1" s="99"/>
      <c r="EQE1" s="99"/>
      <c r="EQF1" s="99"/>
      <c r="EQG1" s="99"/>
      <c r="EQH1" s="100"/>
      <c r="EQI1" s="99"/>
      <c r="EQJ1" s="99"/>
      <c r="EQK1" s="99"/>
      <c r="EQL1" s="99"/>
      <c r="EQM1" s="100"/>
      <c r="EQN1" s="99"/>
      <c r="EQO1" s="99"/>
      <c r="EQP1" s="99"/>
      <c r="EQQ1" s="99"/>
      <c r="EQR1" s="100"/>
      <c r="EQS1" s="99"/>
      <c r="EQT1" s="99"/>
      <c r="EQU1" s="99"/>
      <c r="EQV1" s="99"/>
      <c r="EQW1" s="100"/>
      <c r="EQX1" s="99"/>
      <c r="EQY1" s="99"/>
      <c r="EQZ1" s="99"/>
      <c r="ERA1" s="99"/>
      <c r="ERB1" s="100"/>
      <c r="ERC1" s="99"/>
      <c r="ERD1" s="99"/>
      <c r="ERE1" s="99"/>
      <c r="ERF1" s="99"/>
      <c r="ERG1" s="100"/>
      <c r="ERH1" s="99"/>
      <c r="ERI1" s="99"/>
      <c r="ERJ1" s="99"/>
      <c r="ERK1" s="99"/>
      <c r="ERL1" s="100"/>
      <c r="ERM1" s="99"/>
      <c r="ERN1" s="99"/>
      <c r="ERO1" s="99"/>
      <c r="ERP1" s="99"/>
      <c r="ERQ1" s="100"/>
      <c r="ERR1" s="99"/>
      <c r="ERS1" s="99"/>
      <c r="ERT1" s="99"/>
      <c r="ERU1" s="99"/>
      <c r="ERV1" s="100"/>
      <c r="ERW1" s="99"/>
      <c r="ERX1" s="99"/>
      <c r="ERY1" s="99"/>
      <c r="ERZ1" s="99"/>
      <c r="ESA1" s="100"/>
      <c r="ESB1" s="99"/>
      <c r="ESC1" s="99"/>
      <c r="ESD1" s="99"/>
      <c r="ESE1" s="99"/>
      <c r="ESF1" s="100"/>
      <c r="ESG1" s="99"/>
      <c r="ESH1" s="99"/>
      <c r="ESI1" s="99"/>
      <c r="ESJ1" s="99"/>
      <c r="ESK1" s="100"/>
      <c r="ESL1" s="99"/>
      <c r="ESM1" s="99"/>
      <c r="ESN1" s="99"/>
      <c r="ESO1" s="99"/>
      <c r="ESP1" s="100"/>
      <c r="ESQ1" s="99"/>
      <c r="ESR1" s="99"/>
      <c r="ESS1" s="99"/>
      <c r="EST1" s="99"/>
      <c r="ESU1" s="100"/>
      <c r="ESV1" s="99"/>
      <c r="ESW1" s="99"/>
      <c r="ESX1" s="99"/>
      <c r="ESY1" s="99"/>
      <c r="ESZ1" s="100"/>
      <c r="ETA1" s="99"/>
      <c r="ETB1" s="99"/>
      <c r="ETC1" s="99"/>
      <c r="ETD1" s="99"/>
      <c r="ETE1" s="100"/>
      <c r="ETF1" s="99"/>
      <c r="ETG1" s="99"/>
      <c r="ETH1" s="99"/>
      <c r="ETI1" s="99"/>
      <c r="ETJ1" s="100"/>
      <c r="ETK1" s="99"/>
      <c r="ETL1" s="99"/>
      <c r="ETM1" s="99"/>
      <c r="ETN1" s="99"/>
      <c r="ETO1" s="100"/>
      <c r="ETP1" s="99"/>
      <c r="ETQ1" s="99"/>
      <c r="ETR1" s="99"/>
      <c r="ETS1" s="99"/>
      <c r="ETT1" s="100"/>
      <c r="ETU1" s="99"/>
      <c r="ETV1" s="99"/>
      <c r="ETW1" s="99"/>
      <c r="ETX1" s="99"/>
      <c r="ETY1" s="100"/>
      <c r="ETZ1" s="99"/>
      <c r="EUA1" s="99"/>
      <c r="EUB1" s="99"/>
      <c r="EUC1" s="99"/>
      <c r="EUD1" s="100"/>
      <c r="EUE1" s="99"/>
      <c r="EUF1" s="99"/>
      <c r="EUG1" s="99"/>
      <c r="EUH1" s="99"/>
      <c r="EUI1" s="100"/>
      <c r="EUJ1" s="99"/>
      <c r="EUK1" s="99"/>
      <c r="EUL1" s="99"/>
      <c r="EUM1" s="99"/>
      <c r="EUN1" s="100"/>
      <c r="EUO1" s="99"/>
      <c r="EUP1" s="99"/>
      <c r="EUQ1" s="99"/>
      <c r="EUR1" s="99"/>
      <c r="EUS1" s="100"/>
      <c r="EUT1" s="99"/>
      <c r="EUU1" s="99"/>
      <c r="EUV1" s="99"/>
      <c r="EUW1" s="99"/>
      <c r="EUX1" s="100"/>
      <c r="EUY1" s="99"/>
      <c r="EUZ1" s="99"/>
      <c r="EVA1" s="99"/>
      <c r="EVB1" s="99"/>
      <c r="EVC1" s="100"/>
      <c r="EVD1" s="99"/>
      <c r="EVE1" s="99"/>
      <c r="EVF1" s="99"/>
      <c r="EVG1" s="99"/>
      <c r="EVH1" s="100"/>
      <c r="EVI1" s="99"/>
      <c r="EVJ1" s="99"/>
      <c r="EVK1" s="99"/>
      <c r="EVL1" s="99"/>
      <c r="EVM1" s="100"/>
      <c r="EVN1" s="99"/>
      <c r="EVO1" s="99"/>
      <c r="EVP1" s="99"/>
      <c r="EVQ1" s="99"/>
      <c r="EVR1" s="100"/>
      <c r="EVS1" s="99"/>
      <c r="EVT1" s="99"/>
      <c r="EVU1" s="99"/>
      <c r="EVV1" s="99"/>
      <c r="EVW1" s="100"/>
      <c r="EVX1" s="99"/>
      <c r="EVY1" s="99"/>
      <c r="EVZ1" s="99"/>
      <c r="EWA1" s="99"/>
      <c r="EWB1" s="100"/>
      <c r="EWC1" s="99"/>
      <c r="EWD1" s="99"/>
      <c r="EWE1" s="99"/>
      <c r="EWF1" s="99"/>
      <c r="EWG1" s="100"/>
      <c r="EWH1" s="99"/>
      <c r="EWI1" s="99"/>
      <c r="EWJ1" s="99"/>
      <c r="EWK1" s="99"/>
      <c r="EWL1" s="100"/>
      <c r="EWM1" s="99"/>
      <c r="EWN1" s="99"/>
      <c r="EWO1" s="99"/>
      <c r="EWP1" s="99"/>
      <c r="EWQ1" s="100"/>
      <c r="EWR1" s="99"/>
      <c r="EWS1" s="99"/>
      <c r="EWT1" s="99"/>
      <c r="EWU1" s="99"/>
      <c r="EWV1" s="100"/>
      <c r="EWW1" s="99"/>
      <c r="EWX1" s="99"/>
      <c r="EWY1" s="99"/>
      <c r="EWZ1" s="99"/>
      <c r="EXA1" s="100"/>
      <c r="EXB1" s="99"/>
      <c r="EXC1" s="99"/>
      <c r="EXD1" s="99"/>
      <c r="EXE1" s="99"/>
      <c r="EXF1" s="100"/>
      <c r="EXG1" s="99"/>
      <c r="EXH1" s="99"/>
      <c r="EXI1" s="99"/>
      <c r="EXJ1" s="99"/>
      <c r="EXK1" s="100"/>
      <c r="EXL1" s="99"/>
      <c r="EXM1" s="99"/>
      <c r="EXN1" s="99"/>
      <c r="EXO1" s="99"/>
      <c r="EXP1" s="100"/>
      <c r="EXQ1" s="99"/>
      <c r="EXR1" s="99"/>
      <c r="EXS1" s="99"/>
      <c r="EXT1" s="99"/>
      <c r="EXU1" s="100"/>
      <c r="EXV1" s="99"/>
      <c r="EXW1" s="99"/>
      <c r="EXX1" s="99"/>
      <c r="EXY1" s="99"/>
      <c r="EXZ1" s="100"/>
      <c r="EYA1" s="99"/>
      <c r="EYB1" s="99"/>
      <c r="EYC1" s="99"/>
      <c r="EYD1" s="99"/>
      <c r="EYE1" s="100"/>
      <c r="EYF1" s="99"/>
      <c r="EYG1" s="99"/>
      <c r="EYH1" s="99"/>
      <c r="EYI1" s="99"/>
      <c r="EYJ1" s="100"/>
      <c r="EYK1" s="99"/>
      <c r="EYL1" s="99"/>
      <c r="EYM1" s="99"/>
      <c r="EYN1" s="99"/>
      <c r="EYO1" s="100"/>
      <c r="EYP1" s="99"/>
      <c r="EYQ1" s="99"/>
      <c r="EYR1" s="99"/>
      <c r="EYS1" s="99"/>
      <c r="EYT1" s="100"/>
      <c r="EYU1" s="99"/>
      <c r="EYV1" s="99"/>
      <c r="EYW1" s="99"/>
      <c r="EYX1" s="99"/>
      <c r="EYY1" s="100"/>
      <c r="EYZ1" s="99"/>
      <c r="EZA1" s="99"/>
      <c r="EZB1" s="99"/>
      <c r="EZC1" s="99"/>
      <c r="EZD1" s="100"/>
      <c r="EZE1" s="99"/>
      <c r="EZF1" s="99"/>
      <c r="EZG1" s="99"/>
      <c r="EZH1" s="99"/>
      <c r="EZI1" s="100"/>
      <c r="EZJ1" s="99"/>
      <c r="EZK1" s="99"/>
      <c r="EZL1" s="99"/>
      <c r="EZM1" s="99"/>
      <c r="EZN1" s="100"/>
      <c r="EZO1" s="99"/>
      <c r="EZP1" s="99"/>
      <c r="EZQ1" s="99"/>
      <c r="EZR1" s="99"/>
      <c r="EZS1" s="100"/>
      <c r="EZT1" s="99"/>
      <c r="EZU1" s="99"/>
      <c r="EZV1" s="99"/>
      <c r="EZW1" s="99"/>
      <c r="EZX1" s="100"/>
      <c r="EZY1" s="99"/>
      <c r="EZZ1" s="99"/>
      <c r="FAA1" s="99"/>
      <c r="FAB1" s="99"/>
      <c r="FAC1" s="100"/>
      <c r="FAD1" s="99"/>
      <c r="FAE1" s="99"/>
      <c r="FAF1" s="99"/>
      <c r="FAG1" s="99"/>
      <c r="FAH1" s="100"/>
      <c r="FAI1" s="99"/>
      <c r="FAJ1" s="99"/>
      <c r="FAK1" s="99"/>
      <c r="FAL1" s="99"/>
      <c r="FAM1" s="100"/>
      <c r="FAN1" s="99"/>
      <c r="FAO1" s="99"/>
      <c r="FAP1" s="99"/>
      <c r="FAQ1" s="99"/>
      <c r="FAR1" s="100"/>
      <c r="FAS1" s="99"/>
      <c r="FAT1" s="99"/>
      <c r="FAU1" s="99"/>
      <c r="FAV1" s="99"/>
      <c r="FAW1" s="100"/>
      <c r="FAX1" s="99"/>
      <c r="FAY1" s="99"/>
      <c r="FAZ1" s="99"/>
      <c r="FBA1" s="99"/>
      <c r="FBB1" s="100"/>
      <c r="FBC1" s="99"/>
      <c r="FBD1" s="99"/>
      <c r="FBE1" s="99"/>
      <c r="FBF1" s="99"/>
      <c r="FBG1" s="100"/>
      <c r="FBH1" s="99"/>
      <c r="FBI1" s="99"/>
      <c r="FBJ1" s="99"/>
      <c r="FBK1" s="99"/>
      <c r="FBL1" s="100"/>
      <c r="FBM1" s="99"/>
      <c r="FBN1" s="99"/>
      <c r="FBO1" s="99"/>
      <c r="FBP1" s="99"/>
      <c r="FBQ1" s="100"/>
      <c r="FBR1" s="99"/>
      <c r="FBS1" s="99"/>
      <c r="FBT1" s="99"/>
      <c r="FBU1" s="99"/>
      <c r="FBV1" s="100"/>
      <c r="FBW1" s="99"/>
      <c r="FBX1" s="99"/>
      <c r="FBY1" s="99"/>
      <c r="FBZ1" s="99"/>
      <c r="FCA1" s="100"/>
      <c r="FCB1" s="99"/>
      <c r="FCC1" s="99"/>
      <c r="FCD1" s="99"/>
      <c r="FCE1" s="99"/>
      <c r="FCF1" s="100"/>
      <c r="FCG1" s="99"/>
      <c r="FCH1" s="99"/>
      <c r="FCI1" s="99"/>
      <c r="FCJ1" s="99"/>
      <c r="FCK1" s="100"/>
      <c r="FCL1" s="99"/>
      <c r="FCM1" s="99"/>
      <c r="FCN1" s="99"/>
      <c r="FCO1" s="99"/>
      <c r="FCP1" s="100"/>
      <c r="FCQ1" s="99"/>
      <c r="FCR1" s="99"/>
      <c r="FCS1" s="99"/>
      <c r="FCT1" s="99"/>
      <c r="FCU1" s="100"/>
      <c r="FCV1" s="99"/>
      <c r="FCW1" s="99"/>
      <c r="FCX1" s="99"/>
      <c r="FCY1" s="99"/>
      <c r="FCZ1" s="100"/>
      <c r="FDA1" s="99"/>
      <c r="FDB1" s="99"/>
      <c r="FDC1" s="99"/>
      <c r="FDD1" s="99"/>
      <c r="FDE1" s="100"/>
      <c r="FDF1" s="99"/>
      <c r="FDG1" s="99"/>
      <c r="FDH1" s="99"/>
      <c r="FDI1" s="99"/>
      <c r="FDJ1" s="100"/>
      <c r="FDK1" s="99"/>
      <c r="FDL1" s="99"/>
      <c r="FDM1" s="99"/>
      <c r="FDN1" s="99"/>
      <c r="FDO1" s="100"/>
      <c r="FDP1" s="99"/>
      <c r="FDQ1" s="99"/>
      <c r="FDR1" s="99"/>
      <c r="FDS1" s="99"/>
      <c r="FDT1" s="100"/>
      <c r="FDU1" s="99"/>
      <c r="FDV1" s="99"/>
      <c r="FDW1" s="99"/>
      <c r="FDX1" s="99"/>
      <c r="FDY1" s="100"/>
      <c r="FDZ1" s="99"/>
      <c r="FEA1" s="99"/>
      <c r="FEB1" s="99"/>
      <c r="FEC1" s="99"/>
      <c r="FED1" s="100"/>
      <c r="FEE1" s="99"/>
      <c r="FEF1" s="99"/>
      <c r="FEG1" s="99"/>
      <c r="FEH1" s="99"/>
      <c r="FEI1" s="100"/>
      <c r="FEJ1" s="99"/>
      <c r="FEK1" s="99"/>
      <c r="FEL1" s="99"/>
      <c r="FEM1" s="99"/>
      <c r="FEN1" s="100"/>
      <c r="FEO1" s="99"/>
      <c r="FEP1" s="99"/>
      <c r="FEQ1" s="99"/>
      <c r="FER1" s="99"/>
      <c r="FES1" s="100"/>
      <c r="FET1" s="99"/>
      <c r="FEU1" s="99"/>
      <c r="FEV1" s="99"/>
      <c r="FEW1" s="99"/>
      <c r="FEX1" s="100"/>
      <c r="FEY1" s="99"/>
      <c r="FEZ1" s="99"/>
      <c r="FFA1" s="99"/>
      <c r="FFB1" s="99"/>
      <c r="FFC1" s="100"/>
      <c r="FFD1" s="99"/>
      <c r="FFE1" s="99"/>
      <c r="FFF1" s="99"/>
      <c r="FFG1" s="99"/>
      <c r="FFH1" s="100"/>
      <c r="FFI1" s="99"/>
      <c r="FFJ1" s="99"/>
      <c r="FFK1" s="99"/>
      <c r="FFL1" s="99"/>
      <c r="FFM1" s="100"/>
      <c r="FFN1" s="99"/>
      <c r="FFO1" s="99"/>
      <c r="FFP1" s="99"/>
      <c r="FFQ1" s="99"/>
      <c r="FFR1" s="100"/>
      <c r="FFS1" s="99"/>
      <c r="FFT1" s="99"/>
      <c r="FFU1" s="99"/>
      <c r="FFV1" s="99"/>
      <c r="FFW1" s="100"/>
      <c r="FFX1" s="99"/>
      <c r="FFY1" s="99"/>
      <c r="FFZ1" s="99"/>
      <c r="FGA1" s="99"/>
      <c r="FGB1" s="100"/>
      <c r="FGC1" s="99"/>
      <c r="FGD1" s="99"/>
      <c r="FGE1" s="99"/>
      <c r="FGF1" s="99"/>
      <c r="FGG1" s="100"/>
      <c r="FGH1" s="99"/>
      <c r="FGI1" s="99"/>
      <c r="FGJ1" s="99"/>
      <c r="FGK1" s="99"/>
      <c r="FGL1" s="100"/>
      <c r="FGM1" s="99"/>
      <c r="FGN1" s="99"/>
      <c r="FGO1" s="99"/>
      <c r="FGP1" s="99"/>
      <c r="FGQ1" s="100"/>
      <c r="FGR1" s="99"/>
      <c r="FGS1" s="99"/>
      <c r="FGT1" s="99"/>
      <c r="FGU1" s="99"/>
      <c r="FGV1" s="100"/>
      <c r="FGW1" s="99"/>
      <c r="FGX1" s="99"/>
      <c r="FGY1" s="99"/>
      <c r="FGZ1" s="99"/>
      <c r="FHA1" s="100"/>
      <c r="FHB1" s="99"/>
      <c r="FHC1" s="99"/>
      <c r="FHD1" s="99"/>
      <c r="FHE1" s="99"/>
      <c r="FHF1" s="100"/>
      <c r="FHG1" s="99"/>
      <c r="FHH1" s="99"/>
      <c r="FHI1" s="99"/>
      <c r="FHJ1" s="99"/>
      <c r="FHK1" s="100"/>
      <c r="FHL1" s="99"/>
      <c r="FHM1" s="99"/>
      <c r="FHN1" s="99"/>
      <c r="FHO1" s="99"/>
      <c r="FHP1" s="100"/>
      <c r="FHQ1" s="99"/>
      <c r="FHR1" s="99"/>
      <c r="FHS1" s="99"/>
      <c r="FHT1" s="99"/>
      <c r="FHU1" s="100"/>
      <c r="FHV1" s="99"/>
      <c r="FHW1" s="99"/>
      <c r="FHX1" s="99"/>
      <c r="FHY1" s="99"/>
      <c r="FHZ1" s="100"/>
      <c r="FIA1" s="99"/>
      <c r="FIB1" s="99"/>
      <c r="FIC1" s="99"/>
      <c r="FID1" s="99"/>
      <c r="FIE1" s="100"/>
      <c r="FIF1" s="99"/>
      <c r="FIG1" s="99"/>
      <c r="FIH1" s="99"/>
      <c r="FII1" s="99"/>
      <c r="FIJ1" s="100"/>
      <c r="FIK1" s="99"/>
      <c r="FIL1" s="99"/>
      <c r="FIM1" s="99"/>
      <c r="FIN1" s="99"/>
      <c r="FIO1" s="100"/>
      <c r="FIP1" s="99"/>
      <c r="FIQ1" s="99"/>
      <c r="FIR1" s="99"/>
      <c r="FIS1" s="99"/>
      <c r="FIT1" s="100"/>
      <c r="FIU1" s="99"/>
      <c r="FIV1" s="99"/>
      <c r="FIW1" s="99"/>
      <c r="FIX1" s="99"/>
      <c r="FIY1" s="100"/>
      <c r="FIZ1" s="99"/>
      <c r="FJA1" s="99"/>
      <c r="FJB1" s="99"/>
      <c r="FJC1" s="99"/>
      <c r="FJD1" s="100"/>
      <c r="FJE1" s="99"/>
      <c r="FJF1" s="99"/>
      <c r="FJG1" s="99"/>
      <c r="FJH1" s="99"/>
      <c r="FJI1" s="100"/>
      <c r="FJJ1" s="99"/>
      <c r="FJK1" s="99"/>
      <c r="FJL1" s="99"/>
      <c r="FJM1" s="99"/>
      <c r="FJN1" s="100"/>
      <c r="FJO1" s="99"/>
      <c r="FJP1" s="99"/>
      <c r="FJQ1" s="99"/>
      <c r="FJR1" s="99"/>
      <c r="FJS1" s="100"/>
      <c r="FJT1" s="99"/>
      <c r="FJU1" s="99"/>
      <c r="FJV1" s="99"/>
      <c r="FJW1" s="99"/>
      <c r="FJX1" s="100"/>
      <c r="FJY1" s="99"/>
      <c r="FJZ1" s="99"/>
      <c r="FKA1" s="99"/>
      <c r="FKB1" s="99"/>
      <c r="FKC1" s="100"/>
      <c r="FKD1" s="99"/>
      <c r="FKE1" s="99"/>
      <c r="FKF1" s="99"/>
      <c r="FKG1" s="99"/>
      <c r="FKH1" s="100"/>
      <c r="FKI1" s="99"/>
      <c r="FKJ1" s="99"/>
      <c r="FKK1" s="99"/>
      <c r="FKL1" s="99"/>
      <c r="FKM1" s="100"/>
      <c r="FKN1" s="99"/>
      <c r="FKO1" s="99"/>
      <c r="FKP1" s="99"/>
      <c r="FKQ1" s="99"/>
      <c r="FKR1" s="100"/>
      <c r="FKS1" s="99"/>
      <c r="FKT1" s="99"/>
      <c r="FKU1" s="99"/>
      <c r="FKV1" s="99"/>
      <c r="FKW1" s="100"/>
      <c r="FKX1" s="99"/>
      <c r="FKY1" s="99"/>
      <c r="FKZ1" s="99"/>
      <c r="FLA1" s="99"/>
      <c r="FLB1" s="100"/>
      <c r="FLC1" s="99"/>
      <c r="FLD1" s="99"/>
      <c r="FLE1" s="99"/>
      <c r="FLF1" s="99"/>
      <c r="FLG1" s="100"/>
      <c r="FLH1" s="99"/>
      <c r="FLI1" s="99"/>
      <c r="FLJ1" s="99"/>
      <c r="FLK1" s="99"/>
      <c r="FLL1" s="100"/>
      <c r="FLM1" s="99"/>
      <c r="FLN1" s="99"/>
      <c r="FLO1" s="99"/>
      <c r="FLP1" s="99"/>
      <c r="FLQ1" s="100"/>
      <c r="FLR1" s="99"/>
      <c r="FLS1" s="99"/>
      <c r="FLT1" s="99"/>
      <c r="FLU1" s="99"/>
      <c r="FLV1" s="100"/>
      <c r="FLW1" s="99"/>
      <c r="FLX1" s="99"/>
      <c r="FLY1" s="99"/>
      <c r="FLZ1" s="99"/>
      <c r="FMA1" s="100"/>
      <c r="FMB1" s="99"/>
      <c r="FMC1" s="99"/>
      <c r="FMD1" s="99"/>
      <c r="FME1" s="99"/>
      <c r="FMF1" s="100"/>
      <c r="FMG1" s="99"/>
      <c r="FMH1" s="99"/>
      <c r="FMI1" s="99"/>
      <c r="FMJ1" s="99"/>
      <c r="FMK1" s="100"/>
      <c r="FML1" s="99"/>
      <c r="FMM1" s="99"/>
      <c r="FMN1" s="99"/>
      <c r="FMO1" s="99"/>
      <c r="FMP1" s="100"/>
      <c r="FMQ1" s="99"/>
      <c r="FMR1" s="99"/>
      <c r="FMS1" s="99"/>
      <c r="FMT1" s="99"/>
      <c r="FMU1" s="100"/>
      <c r="FMV1" s="99"/>
      <c r="FMW1" s="99"/>
      <c r="FMX1" s="99"/>
      <c r="FMY1" s="99"/>
      <c r="FMZ1" s="100"/>
      <c r="FNA1" s="99"/>
      <c r="FNB1" s="99"/>
      <c r="FNC1" s="99"/>
      <c r="FND1" s="99"/>
      <c r="FNE1" s="100"/>
      <c r="FNF1" s="99"/>
      <c r="FNG1" s="99"/>
      <c r="FNH1" s="99"/>
      <c r="FNI1" s="99"/>
      <c r="FNJ1" s="100"/>
      <c r="FNK1" s="99"/>
      <c r="FNL1" s="99"/>
      <c r="FNM1" s="99"/>
      <c r="FNN1" s="99"/>
      <c r="FNO1" s="100"/>
      <c r="FNP1" s="99"/>
      <c r="FNQ1" s="99"/>
      <c r="FNR1" s="99"/>
      <c r="FNS1" s="99"/>
      <c r="FNT1" s="100"/>
      <c r="FNU1" s="99"/>
      <c r="FNV1" s="99"/>
      <c r="FNW1" s="99"/>
      <c r="FNX1" s="99"/>
      <c r="FNY1" s="100"/>
      <c r="FNZ1" s="99"/>
      <c r="FOA1" s="99"/>
      <c r="FOB1" s="99"/>
      <c r="FOC1" s="99"/>
      <c r="FOD1" s="100"/>
      <c r="FOE1" s="99"/>
      <c r="FOF1" s="99"/>
      <c r="FOG1" s="99"/>
      <c r="FOH1" s="99"/>
      <c r="FOI1" s="100"/>
      <c r="FOJ1" s="99"/>
      <c r="FOK1" s="99"/>
      <c r="FOL1" s="99"/>
      <c r="FOM1" s="99"/>
      <c r="FON1" s="100"/>
      <c r="FOO1" s="99"/>
      <c r="FOP1" s="99"/>
      <c r="FOQ1" s="99"/>
      <c r="FOR1" s="99"/>
      <c r="FOS1" s="100"/>
      <c r="FOT1" s="99"/>
      <c r="FOU1" s="99"/>
      <c r="FOV1" s="99"/>
      <c r="FOW1" s="99"/>
      <c r="FOX1" s="100"/>
      <c r="FOY1" s="99"/>
      <c r="FOZ1" s="99"/>
      <c r="FPA1" s="99"/>
      <c r="FPB1" s="99"/>
      <c r="FPC1" s="100"/>
      <c r="FPD1" s="99"/>
      <c r="FPE1" s="99"/>
      <c r="FPF1" s="99"/>
      <c r="FPG1" s="99"/>
      <c r="FPH1" s="100"/>
      <c r="FPI1" s="99"/>
      <c r="FPJ1" s="99"/>
      <c r="FPK1" s="99"/>
      <c r="FPL1" s="99"/>
      <c r="FPM1" s="100"/>
      <c r="FPN1" s="99"/>
      <c r="FPO1" s="99"/>
      <c r="FPP1" s="99"/>
      <c r="FPQ1" s="99"/>
      <c r="FPR1" s="100"/>
      <c r="FPS1" s="99"/>
      <c r="FPT1" s="99"/>
      <c r="FPU1" s="99"/>
      <c r="FPV1" s="99"/>
      <c r="FPW1" s="100"/>
      <c r="FPX1" s="99"/>
      <c r="FPY1" s="99"/>
      <c r="FPZ1" s="99"/>
      <c r="FQA1" s="99"/>
      <c r="FQB1" s="100"/>
      <c r="FQC1" s="99"/>
      <c r="FQD1" s="99"/>
      <c r="FQE1" s="99"/>
      <c r="FQF1" s="99"/>
      <c r="FQG1" s="100"/>
      <c r="FQH1" s="99"/>
      <c r="FQI1" s="99"/>
      <c r="FQJ1" s="99"/>
      <c r="FQK1" s="99"/>
      <c r="FQL1" s="100"/>
      <c r="FQM1" s="99"/>
      <c r="FQN1" s="99"/>
      <c r="FQO1" s="99"/>
      <c r="FQP1" s="99"/>
      <c r="FQQ1" s="100"/>
      <c r="FQR1" s="99"/>
      <c r="FQS1" s="99"/>
      <c r="FQT1" s="99"/>
      <c r="FQU1" s="99"/>
      <c r="FQV1" s="100"/>
      <c r="FQW1" s="99"/>
      <c r="FQX1" s="99"/>
      <c r="FQY1" s="99"/>
      <c r="FQZ1" s="99"/>
      <c r="FRA1" s="100"/>
      <c r="FRB1" s="99"/>
      <c r="FRC1" s="99"/>
      <c r="FRD1" s="99"/>
      <c r="FRE1" s="99"/>
      <c r="FRF1" s="100"/>
      <c r="FRG1" s="99"/>
      <c r="FRH1" s="99"/>
      <c r="FRI1" s="99"/>
      <c r="FRJ1" s="99"/>
      <c r="FRK1" s="100"/>
      <c r="FRL1" s="99"/>
      <c r="FRM1" s="99"/>
      <c r="FRN1" s="99"/>
      <c r="FRO1" s="99"/>
      <c r="FRP1" s="100"/>
      <c r="FRQ1" s="99"/>
      <c r="FRR1" s="99"/>
      <c r="FRS1" s="99"/>
      <c r="FRT1" s="99"/>
      <c r="FRU1" s="100"/>
      <c r="FRV1" s="99"/>
      <c r="FRW1" s="99"/>
      <c r="FRX1" s="99"/>
      <c r="FRY1" s="99"/>
      <c r="FRZ1" s="100"/>
      <c r="FSA1" s="99"/>
      <c r="FSB1" s="99"/>
      <c r="FSC1" s="99"/>
      <c r="FSD1" s="99"/>
      <c r="FSE1" s="100"/>
      <c r="FSF1" s="99"/>
      <c r="FSG1" s="99"/>
      <c r="FSH1" s="99"/>
      <c r="FSI1" s="99"/>
      <c r="FSJ1" s="100"/>
      <c r="FSK1" s="99"/>
      <c r="FSL1" s="99"/>
      <c r="FSM1" s="99"/>
      <c r="FSN1" s="99"/>
      <c r="FSO1" s="100"/>
      <c r="FSP1" s="99"/>
      <c r="FSQ1" s="99"/>
      <c r="FSR1" s="99"/>
      <c r="FSS1" s="99"/>
      <c r="FST1" s="100"/>
      <c r="FSU1" s="99"/>
      <c r="FSV1" s="99"/>
      <c r="FSW1" s="99"/>
      <c r="FSX1" s="99"/>
      <c r="FSY1" s="100"/>
      <c r="FSZ1" s="99"/>
      <c r="FTA1" s="99"/>
      <c r="FTB1" s="99"/>
      <c r="FTC1" s="99"/>
      <c r="FTD1" s="100"/>
      <c r="FTE1" s="99"/>
      <c r="FTF1" s="99"/>
      <c r="FTG1" s="99"/>
      <c r="FTH1" s="99"/>
      <c r="FTI1" s="100"/>
      <c r="FTJ1" s="99"/>
      <c r="FTK1" s="99"/>
      <c r="FTL1" s="99"/>
      <c r="FTM1" s="99"/>
      <c r="FTN1" s="100"/>
      <c r="FTO1" s="99"/>
      <c r="FTP1" s="99"/>
      <c r="FTQ1" s="99"/>
      <c r="FTR1" s="99"/>
      <c r="FTS1" s="100"/>
      <c r="FTT1" s="99"/>
      <c r="FTU1" s="99"/>
      <c r="FTV1" s="99"/>
      <c r="FTW1" s="99"/>
      <c r="FTX1" s="100"/>
      <c r="FTY1" s="99"/>
      <c r="FTZ1" s="99"/>
      <c r="FUA1" s="99"/>
      <c r="FUB1" s="99"/>
      <c r="FUC1" s="100"/>
      <c r="FUD1" s="99"/>
      <c r="FUE1" s="99"/>
      <c r="FUF1" s="99"/>
      <c r="FUG1" s="99"/>
      <c r="FUH1" s="100"/>
      <c r="FUI1" s="99"/>
      <c r="FUJ1" s="99"/>
      <c r="FUK1" s="99"/>
      <c r="FUL1" s="99"/>
      <c r="FUM1" s="100"/>
      <c r="FUN1" s="99"/>
      <c r="FUO1" s="99"/>
      <c r="FUP1" s="99"/>
      <c r="FUQ1" s="99"/>
      <c r="FUR1" s="100"/>
      <c r="FUS1" s="99"/>
      <c r="FUT1" s="99"/>
      <c r="FUU1" s="99"/>
      <c r="FUV1" s="99"/>
      <c r="FUW1" s="100"/>
      <c r="FUX1" s="99"/>
      <c r="FUY1" s="99"/>
      <c r="FUZ1" s="99"/>
      <c r="FVA1" s="99"/>
      <c r="FVB1" s="100"/>
      <c r="FVC1" s="99"/>
      <c r="FVD1" s="99"/>
      <c r="FVE1" s="99"/>
      <c r="FVF1" s="99"/>
      <c r="FVG1" s="100"/>
      <c r="FVH1" s="99"/>
      <c r="FVI1" s="99"/>
      <c r="FVJ1" s="99"/>
      <c r="FVK1" s="99"/>
      <c r="FVL1" s="100"/>
      <c r="FVM1" s="99"/>
      <c r="FVN1" s="99"/>
      <c r="FVO1" s="99"/>
      <c r="FVP1" s="99"/>
      <c r="FVQ1" s="100"/>
      <c r="FVR1" s="99"/>
      <c r="FVS1" s="99"/>
      <c r="FVT1" s="99"/>
      <c r="FVU1" s="99"/>
      <c r="FVV1" s="100"/>
      <c r="FVW1" s="99"/>
      <c r="FVX1" s="99"/>
      <c r="FVY1" s="99"/>
      <c r="FVZ1" s="99"/>
      <c r="FWA1" s="100"/>
      <c r="FWB1" s="99"/>
      <c r="FWC1" s="99"/>
      <c r="FWD1" s="99"/>
      <c r="FWE1" s="99"/>
      <c r="FWF1" s="100"/>
      <c r="FWG1" s="99"/>
      <c r="FWH1" s="99"/>
      <c r="FWI1" s="99"/>
      <c r="FWJ1" s="99"/>
      <c r="FWK1" s="100"/>
      <c r="FWL1" s="99"/>
      <c r="FWM1" s="99"/>
      <c r="FWN1" s="99"/>
      <c r="FWO1" s="99"/>
      <c r="FWP1" s="100"/>
      <c r="FWQ1" s="99"/>
      <c r="FWR1" s="99"/>
      <c r="FWS1" s="99"/>
      <c r="FWT1" s="99"/>
      <c r="FWU1" s="100"/>
      <c r="FWV1" s="99"/>
      <c r="FWW1" s="99"/>
      <c r="FWX1" s="99"/>
      <c r="FWY1" s="99"/>
      <c r="FWZ1" s="100"/>
      <c r="FXA1" s="99"/>
      <c r="FXB1" s="99"/>
      <c r="FXC1" s="99"/>
      <c r="FXD1" s="99"/>
      <c r="FXE1" s="100"/>
      <c r="FXF1" s="99"/>
      <c r="FXG1" s="99"/>
      <c r="FXH1" s="99"/>
      <c r="FXI1" s="99"/>
      <c r="FXJ1" s="100"/>
      <c r="FXK1" s="99"/>
      <c r="FXL1" s="99"/>
      <c r="FXM1" s="99"/>
      <c r="FXN1" s="99"/>
      <c r="FXO1" s="100"/>
      <c r="FXP1" s="99"/>
      <c r="FXQ1" s="99"/>
      <c r="FXR1" s="99"/>
      <c r="FXS1" s="99"/>
      <c r="FXT1" s="100"/>
      <c r="FXU1" s="99"/>
      <c r="FXV1" s="99"/>
      <c r="FXW1" s="99"/>
      <c r="FXX1" s="99"/>
      <c r="FXY1" s="100"/>
      <c r="FXZ1" s="99"/>
      <c r="FYA1" s="99"/>
      <c r="FYB1" s="99"/>
      <c r="FYC1" s="99"/>
      <c r="FYD1" s="100"/>
      <c r="FYE1" s="99"/>
      <c r="FYF1" s="99"/>
      <c r="FYG1" s="99"/>
      <c r="FYH1" s="99"/>
      <c r="FYI1" s="100"/>
      <c r="FYJ1" s="99"/>
      <c r="FYK1" s="99"/>
      <c r="FYL1" s="99"/>
      <c r="FYM1" s="99"/>
      <c r="FYN1" s="100"/>
      <c r="FYO1" s="99"/>
      <c r="FYP1" s="99"/>
      <c r="FYQ1" s="99"/>
      <c r="FYR1" s="99"/>
      <c r="FYS1" s="100"/>
      <c r="FYT1" s="99"/>
      <c r="FYU1" s="99"/>
      <c r="FYV1" s="99"/>
      <c r="FYW1" s="99"/>
      <c r="FYX1" s="100"/>
      <c r="FYY1" s="99"/>
      <c r="FYZ1" s="99"/>
      <c r="FZA1" s="99"/>
      <c r="FZB1" s="99"/>
      <c r="FZC1" s="100"/>
      <c r="FZD1" s="99"/>
      <c r="FZE1" s="99"/>
      <c r="FZF1" s="99"/>
      <c r="FZG1" s="99"/>
      <c r="FZH1" s="100"/>
      <c r="FZI1" s="99"/>
      <c r="FZJ1" s="99"/>
      <c r="FZK1" s="99"/>
      <c r="FZL1" s="99"/>
      <c r="FZM1" s="100"/>
      <c r="FZN1" s="99"/>
      <c r="FZO1" s="99"/>
      <c r="FZP1" s="99"/>
      <c r="FZQ1" s="99"/>
      <c r="FZR1" s="100"/>
      <c r="FZS1" s="99"/>
      <c r="FZT1" s="99"/>
      <c r="FZU1" s="99"/>
      <c r="FZV1" s="99"/>
      <c r="FZW1" s="100"/>
      <c r="FZX1" s="99"/>
      <c r="FZY1" s="99"/>
      <c r="FZZ1" s="99"/>
      <c r="GAA1" s="99"/>
      <c r="GAB1" s="100"/>
      <c r="GAC1" s="99"/>
      <c r="GAD1" s="99"/>
      <c r="GAE1" s="99"/>
      <c r="GAF1" s="99"/>
      <c r="GAG1" s="100"/>
      <c r="GAH1" s="99"/>
      <c r="GAI1" s="99"/>
      <c r="GAJ1" s="99"/>
      <c r="GAK1" s="99"/>
      <c r="GAL1" s="100"/>
      <c r="GAM1" s="99"/>
      <c r="GAN1" s="99"/>
      <c r="GAO1" s="99"/>
      <c r="GAP1" s="99"/>
      <c r="GAQ1" s="100"/>
      <c r="GAR1" s="99"/>
      <c r="GAS1" s="99"/>
      <c r="GAT1" s="99"/>
      <c r="GAU1" s="99"/>
      <c r="GAV1" s="100"/>
      <c r="GAW1" s="99"/>
      <c r="GAX1" s="99"/>
      <c r="GAY1" s="99"/>
      <c r="GAZ1" s="99"/>
      <c r="GBA1" s="100"/>
      <c r="GBB1" s="99"/>
      <c r="GBC1" s="99"/>
      <c r="GBD1" s="99"/>
      <c r="GBE1" s="99"/>
      <c r="GBF1" s="100"/>
      <c r="GBG1" s="99"/>
      <c r="GBH1" s="99"/>
      <c r="GBI1" s="99"/>
      <c r="GBJ1" s="99"/>
      <c r="GBK1" s="100"/>
      <c r="GBL1" s="99"/>
      <c r="GBM1" s="99"/>
      <c r="GBN1" s="99"/>
      <c r="GBO1" s="99"/>
      <c r="GBP1" s="100"/>
      <c r="GBQ1" s="99"/>
      <c r="GBR1" s="99"/>
      <c r="GBS1" s="99"/>
      <c r="GBT1" s="99"/>
      <c r="GBU1" s="100"/>
      <c r="GBV1" s="99"/>
      <c r="GBW1" s="99"/>
      <c r="GBX1" s="99"/>
      <c r="GBY1" s="99"/>
      <c r="GBZ1" s="100"/>
      <c r="GCA1" s="99"/>
      <c r="GCB1" s="99"/>
      <c r="GCC1" s="99"/>
      <c r="GCD1" s="99"/>
      <c r="GCE1" s="100"/>
      <c r="GCF1" s="99"/>
      <c r="GCG1" s="99"/>
      <c r="GCH1" s="99"/>
      <c r="GCI1" s="99"/>
      <c r="GCJ1" s="100"/>
      <c r="GCK1" s="99"/>
      <c r="GCL1" s="99"/>
      <c r="GCM1" s="99"/>
      <c r="GCN1" s="99"/>
      <c r="GCO1" s="100"/>
      <c r="GCP1" s="99"/>
      <c r="GCQ1" s="99"/>
      <c r="GCR1" s="99"/>
      <c r="GCS1" s="99"/>
      <c r="GCT1" s="100"/>
      <c r="GCU1" s="99"/>
      <c r="GCV1" s="99"/>
      <c r="GCW1" s="99"/>
      <c r="GCX1" s="99"/>
      <c r="GCY1" s="100"/>
      <c r="GCZ1" s="99"/>
      <c r="GDA1" s="99"/>
      <c r="GDB1" s="99"/>
      <c r="GDC1" s="99"/>
      <c r="GDD1" s="100"/>
      <c r="GDE1" s="99"/>
      <c r="GDF1" s="99"/>
      <c r="GDG1" s="99"/>
      <c r="GDH1" s="99"/>
      <c r="GDI1" s="100"/>
      <c r="GDJ1" s="99"/>
      <c r="GDK1" s="99"/>
      <c r="GDL1" s="99"/>
      <c r="GDM1" s="99"/>
      <c r="GDN1" s="100"/>
      <c r="GDO1" s="99"/>
      <c r="GDP1" s="99"/>
      <c r="GDQ1" s="99"/>
      <c r="GDR1" s="99"/>
      <c r="GDS1" s="100"/>
      <c r="GDT1" s="99"/>
      <c r="GDU1" s="99"/>
      <c r="GDV1" s="99"/>
      <c r="GDW1" s="99"/>
      <c r="GDX1" s="100"/>
      <c r="GDY1" s="99"/>
      <c r="GDZ1" s="99"/>
      <c r="GEA1" s="99"/>
      <c r="GEB1" s="99"/>
      <c r="GEC1" s="100"/>
      <c r="GED1" s="99"/>
      <c r="GEE1" s="99"/>
      <c r="GEF1" s="99"/>
      <c r="GEG1" s="99"/>
      <c r="GEH1" s="100"/>
      <c r="GEI1" s="99"/>
      <c r="GEJ1" s="99"/>
      <c r="GEK1" s="99"/>
      <c r="GEL1" s="99"/>
      <c r="GEM1" s="100"/>
      <c r="GEN1" s="99"/>
      <c r="GEO1" s="99"/>
      <c r="GEP1" s="99"/>
      <c r="GEQ1" s="99"/>
      <c r="GER1" s="100"/>
      <c r="GES1" s="99"/>
      <c r="GET1" s="99"/>
      <c r="GEU1" s="99"/>
      <c r="GEV1" s="99"/>
      <c r="GEW1" s="100"/>
      <c r="GEX1" s="99"/>
      <c r="GEY1" s="99"/>
      <c r="GEZ1" s="99"/>
      <c r="GFA1" s="99"/>
      <c r="GFB1" s="100"/>
      <c r="GFC1" s="99"/>
      <c r="GFD1" s="99"/>
      <c r="GFE1" s="99"/>
      <c r="GFF1" s="99"/>
      <c r="GFG1" s="100"/>
      <c r="GFH1" s="99"/>
      <c r="GFI1" s="99"/>
      <c r="GFJ1" s="99"/>
      <c r="GFK1" s="99"/>
      <c r="GFL1" s="100"/>
      <c r="GFM1" s="99"/>
      <c r="GFN1" s="99"/>
      <c r="GFO1" s="99"/>
      <c r="GFP1" s="99"/>
      <c r="GFQ1" s="100"/>
      <c r="GFR1" s="99"/>
      <c r="GFS1" s="99"/>
      <c r="GFT1" s="99"/>
      <c r="GFU1" s="99"/>
      <c r="GFV1" s="100"/>
      <c r="GFW1" s="99"/>
      <c r="GFX1" s="99"/>
      <c r="GFY1" s="99"/>
      <c r="GFZ1" s="99"/>
      <c r="GGA1" s="100"/>
      <c r="GGB1" s="99"/>
      <c r="GGC1" s="99"/>
      <c r="GGD1" s="99"/>
      <c r="GGE1" s="99"/>
      <c r="GGF1" s="100"/>
      <c r="GGG1" s="99"/>
      <c r="GGH1" s="99"/>
      <c r="GGI1" s="99"/>
      <c r="GGJ1" s="99"/>
      <c r="GGK1" s="100"/>
      <c r="GGL1" s="99"/>
      <c r="GGM1" s="99"/>
      <c r="GGN1" s="99"/>
      <c r="GGO1" s="99"/>
      <c r="GGP1" s="100"/>
      <c r="GGQ1" s="99"/>
      <c r="GGR1" s="99"/>
      <c r="GGS1" s="99"/>
      <c r="GGT1" s="99"/>
      <c r="GGU1" s="100"/>
      <c r="GGV1" s="99"/>
      <c r="GGW1" s="99"/>
      <c r="GGX1" s="99"/>
      <c r="GGY1" s="99"/>
      <c r="GGZ1" s="100"/>
      <c r="GHA1" s="99"/>
      <c r="GHB1" s="99"/>
      <c r="GHC1" s="99"/>
      <c r="GHD1" s="99"/>
      <c r="GHE1" s="100"/>
      <c r="GHF1" s="99"/>
      <c r="GHG1" s="99"/>
      <c r="GHH1" s="99"/>
      <c r="GHI1" s="99"/>
      <c r="GHJ1" s="100"/>
      <c r="GHK1" s="99"/>
      <c r="GHL1" s="99"/>
      <c r="GHM1" s="99"/>
      <c r="GHN1" s="99"/>
      <c r="GHO1" s="100"/>
      <c r="GHP1" s="99"/>
      <c r="GHQ1" s="99"/>
      <c r="GHR1" s="99"/>
      <c r="GHS1" s="99"/>
      <c r="GHT1" s="100"/>
      <c r="GHU1" s="99"/>
      <c r="GHV1" s="99"/>
      <c r="GHW1" s="99"/>
      <c r="GHX1" s="99"/>
      <c r="GHY1" s="100"/>
      <c r="GHZ1" s="99"/>
      <c r="GIA1" s="99"/>
      <c r="GIB1" s="99"/>
      <c r="GIC1" s="99"/>
      <c r="GID1" s="100"/>
      <c r="GIE1" s="99"/>
      <c r="GIF1" s="99"/>
      <c r="GIG1" s="99"/>
      <c r="GIH1" s="99"/>
      <c r="GII1" s="100"/>
      <c r="GIJ1" s="99"/>
      <c r="GIK1" s="99"/>
      <c r="GIL1" s="99"/>
      <c r="GIM1" s="99"/>
      <c r="GIN1" s="100"/>
      <c r="GIO1" s="99"/>
      <c r="GIP1" s="99"/>
      <c r="GIQ1" s="99"/>
      <c r="GIR1" s="99"/>
      <c r="GIS1" s="100"/>
      <c r="GIT1" s="99"/>
      <c r="GIU1" s="99"/>
      <c r="GIV1" s="99"/>
      <c r="GIW1" s="99"/>
      <c r="GIX1" s="100"/>
      <c r="GIY1" s="99"/>
      <c r="GIZ1" s="99"/>
      <c r="GJA1" s="99"/>
      <c r="GJB1" s="99"/>
      <c r="GJC1" s="100"/>
      <c r="GJD1" s="99"/>
      <c r="GJE1" s="99"/>
      <c r="GJF1" s="99"/>
      <c r="GJG1" s="99"/>
      <c r="GJH1" s="100"/>
      <c r="GJI1" s="99"/>
      <c r="GJJ1" s="99"/>
      <c r="GJK1" s="99"/>
      <c r="GJL1" s="99"/>
      <c r="GJM1" s="100"/>
      <c r="GJN1" s="99"/>
      <c r="GJO1" s="99"/>
      <c r="GJP1" s="99"/>
      <c r="GJQ1" s="99"/>
      <c r="GJR1" s="100"/>
      <c r="GJS1" s="99"/>
      <c r="GJT1" s="99"/>
      <c r="GJU1" s="99"/>
      <c r="GJV1" s="99"/>
      <c r="GJW1" s="100"/>
      <c r="GJX1" s="99"/>
      <c r="GJY1" s="99"/>
      <c r="GJZ1" s="99"/>
      <c r="GKA1" s="99"/>
      <c r="GKB1" s="100"/>
      <c r="GKC1" s="99"/>
      <c r="GKD1" s="99"/>
      <c r="GKE1" s="99"/>
      <c r="GKF1" s="99"/>
      <c r="GKG1" s="100"/>
      <c r="GKH1" s="99"/>
      <c r="GKI1" s="99"/>
      <c r="GKJ1" s="99"/>
      <c r="GKK1" s="99"/>
      <c r="GKL1" s="100"/>
      <c r="GKM1" s="99"/>
      <c r="GKN1" s="99"/>
      <c r="GKO1" s="99"/>
      <c r="GKP1" s="99"/>
      <c r="GKQ1" s="100"/>
      <c r="GKR1" s="99"/>
      <c r="GKS1" s="99"/>
      <c r="GKT1" s="99"/>
      <c r="GKU1" s="99"/>
      <c r="GKV1" s="100"/>
      <c r="GKW1" s="99"/>
      <c r="GKX1" s="99"/>
      <c r="GKY1" s="99"/>
      <c r="GKZ1" s="99"/>
      <c r="GLA1" s="100"/>
      <c r="GLB1" s="99"/>
      <c r="GLC1" s="99"/>
      <c r="GLD1" s="99"/>
      <c r="GLE1" s="99"/>
      <c r="GLF1" s="100"/>
      <c r="GLG1" s="99"/>
      <c r="GLH1" s="99"/>
      <c r="GLI1" s="99"/>
      <c r="GLJ1" s="99"/>
      <c r="GLK1" s="100"/>
      <c r="GLL1" s="99"/>
      <c r="GLM1" s="99"/>
      <c r="GLN1" s="99"/>
      <c r="GLO1" s="99"/>
      <c r="GLP1" s="100"/>
      <c r="GLQ1" s="99"/>
      <c r="GLR1" s="99"/>
      <c r="GLS1" s="99"/>
      <c r="GLT1" s="99"/>
      <c r="GLU1" s="100"/>
      <c r="GLV1" s="99"/>
      <c r="GLW1" s="99"/>
      <c r="GLX1" s="99"/>
      <c r="GLY1" s="99"/>
      <c r="GLZ1" s="100"/>
      <c r="GMA1" s="99"/>
      <c r="GMB1" s="99"/>
      <c r="GMC1" s="99"/>
      <c r="GMD1" s="99"/>
      <c r="GME1" s="100"/>
      <c r="GMF1" s="99"/>
      <c r="GMG1" s="99"/>
      <c r="GMH1" s="99"/>
      <c r="GMI1" s="99"/>
      <c r="GMJ1" s="100"/>
      <c r="GMK1" s="99"/>
      <c r="GML1" s="99"/>
      <c r="GMM1" s="99"/>
      <c r="GMN1" s="99"/>
      <c r="GMO1" s="100"/>
      <c r="GMP1" s="99"/>
      <c r="GMQ1" s="99"/>
      <c r="GMR1" s="99"/>
      <c r="GMS1" s="99"/>
      <c r="GMT1" s="100"/>
      <c r="GMU1" s="99"/>
      <c r="GMV1" s="99"/>
      <c r="GMW1" s="99"/>
      <c r="GMX1" s="99"/>
      <c r="GMY1" s="100"/>
      <c r="GMZ1" s="99"/>
      <c r="GNA1" s="99"/>
      <c r="GNB1" s="99"/>
      <c r="GNC1" s="99"/>
      <c r="GND1" s="100"/>
      <c r="GNE1" s="99"/>
      <c r="GNF1" s="99"/>
      <c r="GNG1" s="99"/>
      <c r="GNH1" s="99"/>
      <c r="GNI1" s="100"/>
      <c r="GNJ1" s="99"/>
      <c r="GNK1" s="99"/>
      <c r="GNL1" s="99"/>
      <c r="GNM1" s="99"/>
      <c r="GNN1" s="100"/>
      <c r="GNO1" s="99"/>
      <c r="GNP1" s="99"/>
      <c r="GNQ1" s="99"/>
      <c r="GNR1" s="99"/>
      <c r="GNS1" s="100"/>
      <c r="GNT1" s="99"/>
      <c r="GNU1" s="99"/>
      <c r="GNV1" s="99"/>
      <c r="GNW1" s="99"/>
      <c r="GNX1" s="100"/>
      <c r="GNY1" s="99"/>
      <c r="GNZ1" s="99"/>
      <c r="GOA1" s="99"/>
      <c r="GOB1" s="99"/>
      <c r="GOC1" s="100"/>
      <c r="GOD1" s="99"/>
      <c r="GOE1" s="99"/>
      <c r="GOF1" s="99"/>
      <c r="GOG1" s="99"/>
      <c r="GOH1" s="100"/>
      <c r="GOI1" s="99"/>
      <c r="GOJ1" s="99"/>
      <c r="GOK1" s="99"/>
      <c r="GOL1" s="99"/>
      <c r="GOM1" s="100"/>
      <c r="GON1" s="99"/>
      <c r="GOO1" s="99"/>
      <c r="GOP1" s="99"/>
      <c r="GOQ1" s="99"/>
      <c r="GOR1" s="100"/>
      <c r="GOS1" s="99"/>
      <c r="GOT1" s="99"/>
      <c r="GOU1" s="99"/>
      <c r="GOV1" s="99"/>
      <c r="GOW1" s="100"/>
      <c r="GOX1" s="99"/>
      <c r="GOY1" s="99"/>
      <c r="GOZ1" s="99"/>
      <c r="GPA1" s="99"/>
      <c r="GPB1" s="100"/>
      <c r="GPC1" s="99"/>
      <c r="GPD1" s="99"/>
      <c r="GPE1" s="99"/>
      <c r="GPF1" s="99"/>
      <c r="GPG1" s="100"/>
      <c r="GPH1" s="99"/>
      <c r="GPI1" s="99"/>
      <c r="GPJ1" s="99"/>
      <c r="GPK1" s="99"/>
      <c r="GPL1" s="100"/>
      <c r="GPM1" s="99"/>
      <c r="GPN1" s="99"/>
      <c r="GPO1" s="99"/>
      <c r="GPP1" s="99"/>
      <c r="GPQ1" s="100"/>
      <c r="GPR1" s="99"/>
      <c r="GPS1" s="99"/>
      <c r="GPT1" s="99"/>
      <c r="GPU1" s="99"/>
      <c r="GPV1" s="100"/>
      <c r="GPW1" s="99"/>
      <c r="GPX1" s="99"/>
      <c r="GPY1" s="99"/>
      <c r="GPZ1" s="99"/>
      <c r="GQA1" s="100"/>
      <c r="GQB1" s="99"/>
      <c r="GQC1" s="99"/>
      <c r="GQD1" s="99"/>
      <c r="GQE1" s="99"/>
      <c r="GQF1" s="100"/>
      <c r="GQG1" s="99"/>
      <c r="GQH1" s="99"/>
      <c r="GQI1" s="99"/>
      <c r="GQJ1" s="99"/>
      <c r="GQK1" s="100"/>
      <c r="GQL1" s="99"/>
      <c r="GQM1" s="99"/>
      <c r="GQN1" s="99"/>
      <c r="GQO1" s="99"/>
      <c r="GQP1" s="100"/>
      <c r="GQQ1" s="99"/>
      <c r="GQR1" s="99"/>
      <c r="GQS1" s="99"/>
      <c r="GQT1" s="99"/>
      <c r="GQU1" s="100"/>
      <c r="GQV1" s="99"/>
      <c r="GQW1" s="99"/>
      <c r="GQX1" s="99"/>
      <c r="GQY1" s="99"/>
      <c r="GQZ1" s="100"/>
      <c r="GRA1" s="99"/>
      <c r="GRB1" s="99"/>
      <c r="GRC1" s="99"/>
      <c r="GRD1" s="99"/>
      <c r="GRE1" s="100"/>
      <c r="GRF1" s="99"/>
      <c r="GRG1" s="99"/>
      <c r="GRH1" s="99"/>
      <c r="GRI1" s="99"/>
      <c r="GRJ1" s="100"/>
      <c r="GRK1" s="99"/>
      <c r="GRL1" s="99"/>
      <c r="GRM1" s="99"/>
      <c r="GRN1" s="99"/>
      <c r="GRO1" s="100"/>
      <c r="GRP1" s="99"/>
      <c r="GRQ1" s="99"/>
      <c r="GRR1" s="99"/>
      <c r="GRS1" s="99"/>
      <c r="GRT1" s="100"/>
      <c r="GRU1" s="99"/>
      <c r="GRV1" s="99"/>
      <c r="GRW1" s="99"/>
      <c r="GRX1" s="99"/>
      <c r="GRY1" s="100"/>
      <c r="GRZ1" s="99"/>
      <c r="GSA1" s="99"/>
      <c r="GSB1" s="99"/>
      <c r="GSC1" s="99"/>
      <c r="GSD1" s="100"/>
      <c r="GSE1" s="99"/>
      <c r="GSF1" s="99"/>
      <c r="GSG1" s="99"/>
      <c r="GSH1" s="99"/>
      <c r="GSI1" s="100"/>
      <c r="GSJ1" s="99"/>
      <c r="GSK1" s="99"/>
      <c r="GSL1" s="99"/>
      <c r="GSM1" s="99"/>
      <c r="GSN1" s="100"/>
      <c r="GSO1" s="99"/>
      <c r="GSP1" s="99"/>
      <c r="GSQ1" s="99"/>
      <c r="GSR1" s="99"/>
      <c r="GSS1" s="100"/>
      <c r="GST1" s="99"/>
      <c r="GSU1" s="99"/>
      <c r="GSV1" s="99"/>
      <c r="GSW1" s="99"/>
      <c r="GSX1" s="100"/>
      <c r="GSY1" s="99"/>
      <c r="GSZ1" s="99"/>
      <c r="GTA1" s="99"/>
      <c r="GTB1" s="99"/>
      <c r="GTC1" s="100"/>
      <c r="GTD1" s="99"/>
      <c r="GTE1" s="99"/>
      <c r="GTF1" s="99"/>
      <c r="GTG1" s="99"/>
      <c r="GTH1" s="100"/>
      <c r="GTI1" s="99"/>
      <c r="GTJ1" s="99"/>
      <c r="GTK1" s="99"/>
      <c r="GTL1" s="99"/>
      <c r="GTM1" s="100"/>
      <c r="GTN1" s="99"/>
      <c r="GTO1" s="99"/>
      <c r="GTP1" s="99"/>
      <c r="GTQ1" s="99"/>
      <c r="GTR1" s="100"/>
      <c r="GTS1" s="99"/>
      <c r="GTT1" s="99"/>
      <c r="GTU1" s="99"/>
      <c r="GTV1" s="99"/>
      <c r="GTW1" s="100"/>
      <c r="GTX1" s="99"/>
      <c r="GTY1" s="99"/>
      <c r="GTZ1" s="99"/>
      <c r="GUA1" s="99"/>
      <c r="GUB1" s="100"/>
      <c r="GUC1" s="99"/>
      <c r="GUD1" s="99"/>
      <c r="GUE1" s="99"/>
      <c r="GUF1" s="99"/>
      <c r="GUG1" s="100"/>
      <c r="GUH1" s="99"/>
      <c r="GUI1" s="99"/>
      <c r="GUJ1" s="99"/>
      <c r="GUK1" s="99"/>
      <c r="GUL1" s="100"/>
      <c r="GUM1" s="99"/>
      <c r="GUN1" s="99"/>
      <c r="GUO1" s="99"/>
      <c r="GUP1" s="99"/>
      <c r="GUQ1" s="100"/>
      <c r="GUR1" s="99"/>
      <c r="GUS1" s="99"/>
      <c r="GUT1" s="99"/>
      <c r="GUU1" s="99"/>
      <c r="GUV1" s="100"/>
      <c r="GUW1" s="99"/>
      <c r="GUX1" s="99"/>
      <c r="GUY1" s="99"/>
      <c r="GUZ1" s="99"/>
      <c r="GVA1" s="100"/>
      <c r="GVB1" s="99"/>
      <c r="GVC1" s="99"/>
      <c r="GVD1" s="99"/>
      <c r="GVE1" s="99"/>
      <c r="GVF1" s="100"/>
      <c r="GVG1" s="99"/>
      <c r="GVH1" s="99"/>
      <c r="GVI1" s="99"/>
      <c r="GVJ1" s="99"/>
      <c r="GVK1" s="100"/>
      <c r="GVL1" s="99"/>
      <c r="GVM1" s="99"/>
      <c r="GVN1" s="99"/>
      <c r="GVO1" s="99"/>
      <c r="GVP1" s="100"/>
      <c r="GVQ1" s="99"/>
      <c r="GVR1" s="99"/>
      <c r="GVS1" s="99"/>
      <c r="GVT1" s="99"/>
      <c r="GVU1" s="100"/>
      <c r="GVV1" s="99"/>
      <c r="GVW1" s="99"/>
      <c r="GVX1" s="99"/>
      <c r="GVY1" s="99"/>
      <c r="GVZ1" s="100"/>
      <c r="GWA1" s="99"/>
      <c r="GWB1" s="99"/>
      <c r="GWC1" s="99"/>
      <c r="GWD1" s="99"/>
      <c r="GWE1" s="100"/>
      <c r="GWF1" s="99"/>
      <c r="GWG1" s="99"/>
      <c r="GWH1" s="99"/>
      <c r="GWI1" s="99"/>
      <c r="GWJ1" s="100"/>
      <c r="GWK1" s="99"/>
      <c r="GWL1" s="99"/>
      <c r="GWM1" s="99"/>
      <c r="GWN1" s="99"/>
      <c r="GWO1" s="100"/>
      <c r="GWP1" s="99"/>
      <c r="GWQ1" s="99"/>
      <c r="GWR1" s="99"/>
      <c r="GWS1" s="99"/>
      <c r="GWT1" s="100"/>
      <c r="GWU1" s="99"/>
      <c r="GWV1" s="99"/>
      <c r="GWW1" s="99"/>
      <c r="GWX1" s="99"/>
      <c r="GWY1" s="100"/>
      <c r="GWZ1" s="99"/>
      <c r="GXA1" s="99"/>
      <c r="GXB1" s="99"/>
      <c r="GXC1" s="99"/>
      <c r="GXD1" s="100"/>
      <c r="GXE1" s="99"/>
      <c r="GXF1" s="99"/>
      <c r="GXG1" s="99"/>
      <c r="GXH1" s="99"/>
      <c r="GXI1" s="100"/>
      <c r="GXJ1" s="99"/>
      <c r="GXK1" s="99"/>
      <c r="GXL1" s="99"/>
      <c r="GXM1" s="99"/>
      <c r="GXN1" s="100"/>
      <c r="GXO1" s="99"/>
      <c r="GXP1" s="99"/>
      <c r="GXQ1" s="99"/>
      <c r="GXR1" s="99"/>
      <c r="GXS1" s="100"/>
      <c r="GXT1" s="99"/>
      <c r="GXU1" s="99"/>
      <c r="GXV1" s="99"/>
      <c r="GXW1" s="99"/>
      <c r="GXX1" s="100"/>
      <c r="GXY1" s="99"/>
      <c r="GXZ1" s="99"/>
      <c r="GYA1" s="99"/>
      <c r="GYB1" s="99"/>
      <c r="GYC1" s="100"/>
      <c r="GYD1" s="99"/>
      <c r="GYE1" s="99"/>
      <c r="GYF1" s="99"/>
      <c r="GYG1" s="99"/>
      <c r="GYH1" s="100"/>
      <c r="GYI1" s="99"/>
      <c r="GYJ1" s="99"/>
      <c r="GYK1" s="99"/>
      <c r="GYL1" s="99"/>
      <c r="GYM1" s="100"/>
      <c r="GYN1" s="99"/>
      <c r="GYO1" s="99"/>
      <c r="GYP1" s="99"/>
      <c r="GYQ1" s="99"/>
      <c r="GYR1" s="100"/>
      <c r="GYS1" s="99"/>
      <c r="GYT1" s="99"/>
      <c r="GYU1" s="99"/>
      <c r="GYV1" s="99"/>
      <c r="GYW1" s="100"/>
      <c r="GYX1" s="99"/>
      <c r="GYY1" s="99"/>
      <c r="GYZ1" s="99"/>
      <c r="GZA1" s="99"/>
      <c r="GZB1" s="100"/>
      <c r="GZC1" s="99"/>
      <c r="GZD1" s="99"/>
      <c r="GZE1" s="99"/>
      <c r="GZF1" s="99"/>
      <c r="GZG1" s="100"/>
      <c r="GZH1" s="99"/>
      <c r="GZI1" s="99"/>
      <c r="GZJ1" s="99"/>
      <c r="GZK1" s="99"/>
      <c r="GZL1" s="100"/>
      <c r="GZM1" s="99"/>
      <c r="GZN1" s="99"/>
      <c r="GZO1" s="99"/>
      <c r="GZP1" s="99"/>
      <c r="GZQ1" s="100"/>
      <c r="GZR1" s="99"/>
      <c r="GZS1" s="99"/>
      <c r="GZT1" s="99"/>
      <c r="GZU1" s="99"/>
      <c r="GZV1" s="100"/>
      <c r="GZW1" s="99"/>
      <c r="GZX1" s="99"/>
      <c r="GZY1" s="99"/>
      <c r="GZZ1" s="99"/>
      <c r="HAA1" s="100"/>
      <c r="HAB1" s="99"/>
      <c r="HAC1" s="99"/>
      <c r="HAD1" s="99"/>
      <c r="HAE1" s="99"/>
      <c r="HAF1" s="100"/>
      <c r="HAG1" s="99"/>
      <c r="HAH1" s="99"/>
      <c r="HAI1" s="99"/>
      <c r="HAJ1" s="99"/>
      <c r="HAK1" s="100"/>
      <c r="HAL1" s="99"/>
      <c r="HAM1" s="99"/>
      <c r="HAN1" s="99"/>
      <c r="HAO1" s="99"/>
      <c r="HAP1" s="100"/>
      <c r="HAQ1" s="99"/>
      <c r="HAR1" s="99"/>
      <c r="HAS1" s="99"/>
      <c r="HAT1" s="99"/>
      <c r="HAU1" s="100"/>
      <c r="HAV1" s="99"/>
      <c r="HAW1" s="99"/>
      <c r="HAX1" s="99"/>
      <c r="HAY1" s="99"/>
      <c r="HAZ1" s="100"/>
      <c r="HBA1" s="99"/>
      <c r="HBB1" s="99"/>
      <c r="HBC1" s="99"/>
      <c r="HBD1" s="99"/>
      <c r="HBE1" s="100"/>
      <c r="HBF1" s="99"/>
      <c r="HBG1" s="99"/>
      <c r="HBH1" s="99"/>
      <c r="HBI1" s="99"/>
      <c r="HBJ1" s="100"/>
      <c r="HBK1" s="99"/>
      <c r="HBL1" s="99"/>
      <c r="HBM1" s="99"/>
      <c r="HBN1" s="99"/>
      <c r="HBO1" s="100"/>
      <c r="HBP1" s="99"/>
      <c r="HBQ1" s="99"/>
      <c r="HBR1" s="99"/>
      <c r="HBS1" s="99"/>
      <c r="HBT1" s="100"/>
      <c r="HBU1" s="99"/>
      <c r="HBV1" s="99"/>
      <c r="HBW1" s="99"/>
      <c r="HBX1" s="99"/>
      <c r="HBY1" s="100"/>
      <c r="HBZ1" s="99"/>
      <c r="HCA1" s="99"/>
      <c r="HCB1" s="99"/>
      <c r="HCC1" s="99"/>
      <c r="HCD1" s="100"/>
      <c r="HCE1" s="99"/>
      <c r="HCF1" s="99"/>
      <c r="HCG1" s="99"/>
      <c r="HCH1" s="99"/>
      <c r="HCI1" s="100"/>
      <c r="HCJ1" s="99"/>
      <c r="HCK1" s="99"/>
      <c r="HCL1" s="99"/>
      <c r="HCM1" s="99"/>
      <c r="HCN1" s="100"/>
      <c r="HCO1" s="99"/>
      <c r="HCP1" s="99"/>
      <c r="HCQ1" s="99"/>
      <c r="HCR1" s="99"/>
      <c r="HCS1" s="100"/>
      <c r="HCT1" s="99"/>
      <c r="HCU1" s="99"/>
      <c r="HCV1" s="99"/>
      <c r="HCW1" s="99"/>
      <c r="HCX1" s="100"/>
      <c r="HCY1" s="99"/>
      <c r="HCZ1" s="99"/>
      <c r="HDA1" s="99"/>
      <c r="HDB1" s="99"/>
      <c r="HDC1" s="100"/>
      <c r="HDD1" s="99"/>
      <c r="HDE1" s="99"/>
      <c r="HDF1" s="99"/>
      <c r="HDG1" s="99"/>
      <c r="HDH1" s="100"/>
      <c r="HDI1" s="99"/>
      <c r="HDJ1" s="99"/>
      <c r="HDK1" s="99"/>
      <c r="HDL1" s="99"/>
      <c r="HDM1" s="100"/>
      <c r="HDN1" s="99"/>
      <c r="HDO1" s="99"/>
      <c r="HDP1" s="99"/>
      <c r="HDQ1" s="99"/>
      <c r="HDR1" s="100"/>
      <c r="HDS1" s="99"/>
      <c r="HDT1" s="99"/>
      <c r="HDU1" s="99"/>
      <c r="HDV1" s="99"/>
      <c r="HDW1" s="100"/>
      <c r="HDX1" s="99"/>
      <c r="HDY1" s="99"/>
      <c r="HDZ1" s="99"/>
      <c r="HEA1" s="99"/>
      <c r="HEB1" s="100"/>
      <c r="HEC1" s="99"/>
      <c r="HED1" s="99"/>
      <c r="HEE1" s="99"/>
      <c r="HEF1" s="99"/>
      <c r="HEG1" s="100"/>
      <c r="HEH1" s="99"/>
      <c r="HEI1" s="99"/>
      <c r="HEJ1" s="99"/>
      <c r="HEK1" s="99"/>
      <c r="HEL1" s="100"/>
      <c r="HEM1" s="99"/>
      <c r="HEN1" s="99"/>
      <c r="HEO1" s="99"/>
      <c r="HEP1" s="99"/>
      <c r="HEQ1" s="100"/>
      <c r="HER1" s="99"/>
      <c r="HES1" s="99"/>
      <c r="HET1" s="99"/>
      <c r="HEU1" s="99"/>
      <c r="HEV1" s="100"/>
      <c r="HEW1" s="99"/>
      <c r="HEX1" s="99"/>
      <c r="HEY1" s="99"/>
      <c r="HEZ1" s="99"/>
      <c r="HFA1" s="100"/>
      <c r="HFB1" s="99"/>
      <c r="HFC1" s="99"/>
      <c r="HFD1" s="99"/>
      <c r="HFE1" s="99"/>
      <c r="HFF1" s="100"/>
      <c r="HFG1" s="99"/>
      <c r="HFH1" s="99"/>
      <c r="HFI1" s="99"/>
      <c r="HFJ1" s="99"/>
      <c r="HFK1" s="100"/>
      <c r="HFL1" s="99"/>
      <c r="HFM1" s="99"/>
      <c r="HFN1" s="99"/>
      <c r="HFO1" s="99"/>
      <c r="HFP1" s="100"/>
      <c r="HFQ1" s="99"/>
      <c r="HFR1" s="99"/>
      <c r="HFS1" s="99"/>
      <c r="HFT1" s="99"/>
      <c r="HFU1" s="100"/>
      <c r="HFV1" s="99"/>
      <c r="HFW1" s="99"/>
      <c r="HFX1" s="99"/>
      <c r="HFY1" s="99"/>
      <c r="HFZ1" s="100"/>
      <c r="HGA1" s="99"/>
      <c r="HGB1" s="99"/>
      <c r="HGC1" s="99"/>
      <c r="HGD1" s="99"/>
      <c r="HGE1" s="100"/>
      <c r="HGF1" s="99"/>
      <c r="HGG1" s="99"/>
      <c r="HGH1" s="99"/>
      <c r="HGI1" s="99"/>
      <c r="HGJ1" s="100"/>
      <c r="HGK1" s="99"/>
      <c r="HGL1" s="99"/>
      <c r="HGM1" s="99"/>
      <c r="HGN1" s="99"/>
      <c r="HGO1" s="100"/>
      <c r="HGP1" s="99"/>
      <c r="HGQ1" s="99"/>
      <c r="HGR1" s="99"/>
      <c r="HGS1" s="99"/>
      <c r="HGT1" s="100"/>
      <c r="HGU1" s="99"/>
      <c r="HGV1" s="99"/>
      <c r="HGW1" s="99"/>
      <c r="HGX1" s="99"/>
      <c r="HGY1" s="100"/>
      <c r="HGZ1" s="99"/>
      <c r="HHA1" s="99"/>
      <c r="HHB1" s="99"/>
      <c r="HHC1" s="99"/>
      <c r="HHD1" s="100"/>
      <c r="HHE1" s="99"/>
      <c r="HHF1" s="99"/>
      <c r="HHG1" s="99"/>
      <c r="HHH1" s="99"/>
      <c r="HHI1" s="100"/>
      <c r="HHJ1" s="99"/>
      <c r="HHK1" s="99"/>
      <c r="HHL1" s="99"/>
      <c r="HHM1" s="99"/>
      <c r="HHN1" s="100"/>
      <c r="HHO1" s="99"/>
      <c r="HHP1" s="99"/>
      <c r="HHQ1" s="99"/>
      <c r="HHR1" s="99"/>
      <c r="HHS1" s="100"/>
      <c r="HHT1" s="99"/>
      <c r="HHU1" s="99"/>
      <c r="HHV1" s="99"/>
      <c r="HHW1" s="99"/>
      <c r="HHX1" s="100"/>
      <c r="HHY1" s="99"/>
      <c r="HHZ1" s="99"/>
      <c r="HIA1" s="99"/>
      <c r="HIB1" s="99"/>
      <c r="HIC1" s="100"/>
      <c r="HID1" s="99"/>
      <c r="HIE1" s="99"/>
      <c r="HIF1" s="99"/>
      <c r="HIG1" s="99"/>
      <c r="HIH1" s="100"/>
      <c r="HII1" s="99"/>
      <c r="HIJ1" s="99"/>
      <c r="HIK1" s="99"/>
      <c r="HIL1" s="99"/>
      <c r="HIM1" s="100"/>
      <c r="HIN1" s="99"/>
      <c r="HIO1" s="99"/>
      <c r="HIP1" s="99"/>
      <c r="HIQ1" s="99"/>
      <c r="HIR1" s="100"/>
      <c r="HIS1" s="99"/>
      <c r="HIT1" s="99"/>
      <c r="HIU1" s="99"/>
      <c r="HIV1" s="99"/>
      <c r="HIW1" s="100"/>
      <c r="HIX1" s="99"/>
      <c r="HIY1" s="99"/>
      <c r="HIZ1" s="99"/>
      <c r="HJA1" s="99"/>
      <c r="HJB1" s="100"/>
      <c r="HJC1" s="99"/>
      <c r="HJD1" s="99"/>
      <c r="HJE1" s="99"/>
      <c r="HJF1" s="99"/>
      <c r="HJG1" s="100"/>
      <c r="HJH1" s="99"/>
      <c r="HJI1" s="99"/>
      <c r="HJJ1" s="99"/>
      <c r="HJK1" s="99"/>
      <c r="HJL1" s="100"/>
      <c r="HJM1" s="99"/>
      <c r="HJN1" s="99"/>
      <c r="HJO1" s="99"/>
      <c r="HJP1" s="99"/>
      <c r="HJQ1" s="100"/>
      <c r="HJR1" s="99"/>
      <c r="HJS1" s="99"/>
      <c r="HJT1" s="99"/>
      <c r="HJU1" s="99"/>
      <c r="HJV1" s="100"/>
      <c r="HJW1" s="99"/>
      <c r="HJX1" s="99"/>
      <c r="HJY1" s="99"/>
      <c r="HJZ1" s="99"/>
      <c r="HKA1" s="100"/>
      <c r="HKB1" s="99"/>
      <c r="HKC1" s="99"/>
      <c r="HKD1" s="99"/>
      <c r="HKE1" s="99"/>
      <c r="HKF1" s="100"/>
      <c r="HKG1" s="99"/>
      <c r="HKH1" s="99"/>
      <c r="HKI1" s="99"/>
      <c r="HKJ1" s="99"/>
      <c r="HKK1" s="100"/>
      <c r="HKL1" s="99"/>
      <c r="HKM1" s="99"/>
      <c r="HKN1" s="99"/>
      <c r="HKO1" s="99"/>
      <c r="HKP1" s="100"/>
      <c r="HKQ1" s="99"/>
      <c r="HKR1" s="99"/>
      <c r="HKS1" s="99"/>
      <c r="HKT1" s="99"/>
      <c r="HKU1" s="100"/>
      <c r="HKV1" s="99"/>
      <c r="HKW1" s="99"/>
      <c r="HKX1" s="99"/>
      <c r="HKY1" s="99"/>
      <c r="HKZ1" s="100"/>
      <c r="HLA1" s="99"/>
      <c r="HLB1" s="99"/>
      <c r="HLC1" s="99"/>
      <c r="HLD1" s="99"/>
      <c r="HLE1" s="100"/>
      <c r="HLF1" s="99"/>
      <c r="HLG1" s="99"/>
      <c r="HLH1" s="99"/>
      <c r="HLI1" s="99"/>
      <c r="HLJ1" s="100"/>
      <c r="HLK1" s="99"/>
      <c r="HLL1" s="99"/>
      <c r="HLM1" s="99"/>
      <c r="HLN1" s="99"/>
      <c r="HLO1" s="100"/>
      <c r="HLP1" s="99"/>
      <c r="HLQ1" s="99"/>
      <c r="HLR1" s="99"/>
      <c r="HLS1" s="99"/>
      <c r="HLT1" s="100"/>
      <c r="HLU1" s="99"/>
      <c r="HLV1" s="99"/>
      <c r="HLW1" s="99"/>
      <c r="HLX1" s="99"/>
      <c r="HLY1" s="100"/>
      <c r="HLZ1" s="99"/>
      <c r="HMA1" s="99"/>
      <c r="HMB1" s="99"/>
      <c r="HMC1" s="99"/>
      <c r="HMD1" s="100"/>
      <c r="HME1" s="99"/>
      <c r="HMF1" s="99"/>
      <c r="HMG1" s="99"/>
      <c r="HMH1" s="99"/>
      <c r="HMI1" s="100"/>
      <c r="HMJ1" s="99"/>
      <c r="HMK1" s="99"/>
      <c r="HML1" s="99"/>
      <c r="HMM1" s="99"/>
      <c r="HMN1" s="100"/>
      <c r="HMO1" s="99"/>
      <c r="HMP1" s="99"/>
      <c r="HMQ1" s="99"/>
      <c r="HMR1" s="99"/>
      <c r="HMS1" s="100"/>
      <c r="HMT1" s="99"/>
      <c r="HMU1" s="99"/>
      <c r="HMV1" s="99"/>
      <c r="HMW1" s="99"/>
      <c r="HMX1" s="100"/>
      <c r="HMY1" s="99"/>
      <c r="HMZ1" s="99"/>
      <c r="HNA1" s="99"/>
      <c r="HNB1" s="99"/>
      <c r="HNC1" s="100"/>
      <c r="HND1" s="99"/>
      <c r="HNE1" s="99"/>
      <c r="HNF1" s="99"/>
      <c r="HNG1" s="99"/>
      <c r="HNH1" s="100"/>
      <c r="HNI1" s="99"/>
      <c r="HNJ1" s="99"/>
      <c r="HNK1" s="99"/>
      <c r="HNL1" s="99"/>
      <c r="HNM1" s="100"/>
      <c r="HNN1" s="99"/>
      <c r="HNO1" s="99"/>
      <c r="HNP1" s="99"/>
      <c r="HNQ1" s="99"/>
      <c r="HNR1" s="100"/>
      <c r="HNS1" s="99"/>
      <c r="HNT1" s="99"/>
      <c r="HNU1" s="99"/>
      <c r="HNV1" s="99"/>
      <c r="HNW1" s="100"/>
      <c r="HNX1" s="99"/>
      <c r="HNY1" s="99"/>
      <c r="HNZ1" s="99"/>
      <c r="HOA1" s="99"/>
      <c r="HOB1" s="100"/>
      <c r="HOC1" s="99"/>
      <c r="HOD1" s="99"/>
      <c r="HOE1" s="99"/>
      <c r="HOF1" s="99"/>
      <c r="HOG1" s="100"/>
      <c r="HOH1" s="99"/>
      <c r="HOI1" s="99"/>
      <c r="HOJ1" s="99"/>
      <c r="HOK1" s="99"/>
      <c r="HOL1" s="100"/>
      <c r="HOM1" s="99"/>
      <c r="HON1" s="99"/>
      <c r="HOO1" s="99"/>
      <c r="HOP1" s="99"/>
      <c r="HOQ1" s="100"/>
      <c r="HOR1" s="99"/>
      <c r="HOS1" s="99"/>
      <c r="HOT1" s="99"/>
      <c r="HOU1" s="99"/>
      <c r="HOV1" s="100"/>
      <c r="HOW1" s="99"/>
      <c r="HOX1" s="99"/>
      <c r="HOY1" s="99"/>
      <c r="HOZ1" s="99"/>
      <c r="HPA1" s="100"/>
      <c r="HPB1" s="99"/>
      <c r="HPC1" s="99"/>
      <c r="HPD1" s="99"/>
      <c r="HPE1" s="99"/>
      <c r="HPF1" s="100"/>
      <c r="HPG1" s="99"/>
      <c r="HPH1" s="99"/>
      <c r="HPI1" s="99"/>
      <c r="HPJ1" s="99"/>
      <c r="HPK1" s="100"/>
      <c r="HPL1" s="99"/>
      <c r="HPM1" s="99"/>
      <c r="HPN1" s="99"/>
      <c r="HPO1" s="99"/>
      <c r="HPP1" s="100"/>
      <c r="HPQ1" s="99"/>
      <c r="HPR1" s="99"/>
      <c r="HPS1" s="99"/>
      <c r="HPT1" s="99"/>
      <c r="HPU1" s="100"/>
      <c r="HPV1" s="99"/>
      <c r="HPW1" s="99"/>
      <c r="HPX1" s="99"/>
      <c r="HPY1" s="99"/>
      <c r="HPZ1" s="100"/>
      <c r="HQA1" s="99"/>
      <c r="HQB1" s="99"/>
      <c r="HQC1" s="99"/>
      <c r="HQD1" s="99"/>
      <c r="HQE1" s="100"/>
      <c r="HQF1" s="99"/>
      <c r="HQG1" s="99"/>
      <c r="HQH1" s="99"/>
      <c r="HQI1" s="99"/>
      <c r="HQJ1" s="100"/>
      <c r="HQK1" s="99"/>
      <c r="HQL1" s="99"/>
      <c r="HQM1" s="99"/>
      <c r="HQN1" s="99"/>
      <c r="HQO1" s="100"/>
      <c r="HQP1" s="99"/>
      <c r="HQQ1" s="99"/>
      <c r="HQR1" s="99"/>
      <c r="HQS1" s="99"/>
      <c r="HQT1" s="100"/>
      <c r="HQU1" s="99"/>
      <c r="HQV1" s="99"/>
      <c r="HQW1" s="99"/>
      <c r="HQX1" s="99"/>
      <c r="HQY1" s="100"/>
      <c r="HQZ1" s="99"/>
      <c r="HRA1" s="99"/>
      <c r="HRB1" s="99"/>
      <c r="HRC1" s="99"/>
      <c r="HRD1" s="100"/>
      <c r="HRE1" s="99"/>
      <c r="HRF1" s="99"/>
      <c r="HRG1" s="99"/>
      <c r="HRH1" s="99"/>
      <c r="HRI1" s="100"/>
      <c r="HRJ1" s="99"/>
      <c r="HRK1" s="99"/>
      <c r="HRL1" s="99"/>
      <c r="HRM1" s="99"/>
      <c r="HRN1" s="100"/>
      <c r="HRO1" s="99"/>
      <c r="HRP1" s="99"/>
      <c r="HRQ1" s="99"/>
      <c r="HRR1" s="99"/>
      <c r="HRS1" s="100"/>
      <c r="HRT1" s="99"/>
      <c r="HRU1" s="99"/>
      <c r="HRV1" s="99"/>
      <c r="HRW1" s="99"/>
      <c r="HRX1" s="100"/>
      <c r="HRY1" s="99"/>
      <c r="HRZ1" s="99"/>
      <c r="HSA1" s="99"/>
      <c r="HSB1" s="99"/>
      <c r="HSC1" s="100"/>
      <c r="HSD1" s="99"/>
      <c r="HSE1" s="99"/>
      <c r="HSF1" s="99"/>
      <c r="HSG1" s="99"/>
      <c r="HSH1" s="100"/>
      <c r="HSI1" s="99"/>
      <c r="HSJ1" s="99"/>
      <c r="HSK1" s="99"/>
      <c r="HSL1" s="99"/>
      <c r="HSM1" s="100"/>
      <c r="HSN1" s="99"/>
      <c r="HSO1" s="99"/>
      <c r="HSP1" s="99"/>
      <c r="HSQ1" s="99"/>
      <c r="HSR1" s="100"/>
      <c r="HSS1" s="99"/>
      <c r="HST1" s="99"/>
      <c r="HSU1" s="99"/>
      <c r="HSV1" s="99"/>
      <c r="HSW1" s="100"/>
      <c r="HSX1" s="99"/>
      <c r="HSY1" s="99"/>
      <c r="HSZ1" s="99"/>
      <c r="HTA1" s="99"/>
      <c r="HTB1" s="100"/>
      <c r="HTC1" s="99"/>
      <c r="HTD1" s="99"/>
      <c r="HTE1" s="99"/>
      <c r="HTF1" s="99"/>
      <c r="HTG1" s="100"/>
      <c r="HTH1" s="99"/>
      <c r="HTI1" s="99"/>
      <c r="HTJ1" s="99"/>
      <c r="HTK1" s="99"/>
      <c r="HTL1" s="100"/>
      <c r="HTM1" s="99"/>
      <c r="HTN1" s="99"/>
      <c r="HTO1" s="99"/>
      <c r="HTP1" s="99"/>
      <c r="HTQ1" s="100"/>
      <c r="HTR1" s="99"/>
      <c r="HTS1" s="99"/>
      <c r="HTT1" s="99"/>
      <c r="HTU1" s="99"/>
      <c r="HTV1" s="100"/>
      <c r="HTW1" s="99"/>
      <c r="HTX1" s="99"/>
      <c r="HTY1" s="99"/>
      <c r="HTZ1" s="99"/>
      <c r="HUA1" s="100"/>
      <c r="HUB1" s="99"/>
      <c r="HUC1" s="99"/>
      <c r="HUD1" s="99"/>
      <c r="HUE1" s="99"/>
      <c r="HUF1" s="100"/>
      <c r="HUG1" s="99"/>
      <c r="HUH1" s="99"/>
      <c r="HUI1" s="99"/>
      <c r="HUJ1" s="99"/>
      <c r="HUK1" s="100"/>
      <c r="HUL1" s="99"/>
      <c r="HUM1" s="99"/>
      <c r="HUN1" s="99"/>
      <c r="HUO1" s="99"/>
      <c r="HUP1" s="100"/>
      <c r="HUQ1" s="99"/>
      <c r="HUR1" s="99"/>
      <c r="HUS1" s="99"/>
      <c r="HUT1" s="99"/>
      <c r="HUU1" s="100"/>
      <c r="HUV1" s="99"/>
      <c r="HUW1" s="99"/>
      <c r="HUX1" s="99"/>
      <c r="HUY1" s="99"/>
      <c r="HUZ1" s="100"/>
      <c r="HVA1" s="99"/>
      <c r="HVB1" s="99"/>
      <c r="HVC1" s="99"/>
      <c r="HVD1" s="99"/>
      <c r="HVE1" s="100"/>
      <c r="HVF1" s="99"/>
      <c r="HVG1" s="99"/>
      <c r="HVH1" s="99"/>
      <c r="HVI1" s="99"/>
      <c r="HVJ1" s="100"/>
      <c r="HVK1" s="99"/>
      <c r="HVL1" s="99"/>
      <c r="HVM1" s="99"/>
      <c r="HVN1" s="99"/>
      <c r="HVO1" s="100"/>
      <c r="HVP1" s="99"/>
      <c r="HVQ1" s="99"/>
      <c r="HVR1" s="99"/>
      <c r="HVS1" s="99"/>
      <c r="HVT1" s="100"/>
      <c r="HVU1" s="99"/>
      <c r="HVV1" s="99"/>
      <c r="HVW1" s="99"/>
      <c r="HVX1" s="99"/>
      <c r="HVY1" s="100"/>
      <c r="HVZ1" s="99"/>
      <c r="HWA1" s="99"/>
      <c r="HWB1" s="99"/>
      <c r="HWC1" s="99"/>
      <c r="HWD1" s="100"/>
      <c r="HWE1" s="99"/>
      <c r="HWF1" s="99"/>
      <c r="HWG1" s="99"/>
      <c r="HWH1" s="99"/>
      <c r="HWI1" s="100"/>
      <c r="HWJ1" s="99"/>
      <c r="HWK1" s="99"/>
      <c r="HWL1" s="99"/>
      <c r="HWM1" s="99"/>
      <c r="HWN1" s="100"/>
      <c r="HWO1" s="99"/>
      <c r="HWP1" s="99"/>
      <c r="HWQ1" s="99"/>
      <c r="HWR1" s="99"/>
      <c r="HWS1" s="100"/>
      <c r="HWT1" s="99"/>
      <c r="HWU1" s="99"/>
      <c r="HWV1" s="99"/>
      <c r="HWW1" s="99"/>
      <c r="HWX1" s="100"/>
      <c r="HWY1" s="99"/>
      <c r="HWZ1" s="99"/>
      <c r="HXA1" s="99"/>
      <c r="HXB1" s="99"/>
      <c r="HXC1" s="100"/>
      <c r="HXD1" s="99"/>
      <c r="HXE1" s="99"/>
      <c r="HXF1" s="99"/>
      <c r="HXG1" s="99"/>
      <c r="HXH1" s="100"/>
      <c r="HXI1" s="99"/>
      <c r="HXJ1" s="99"/>
      <c r="HXK1" s="99"/>
      <c r="HXL1" s="99"/>
      <c r="HXM1" s="100"/>
      <c r="HXN1" s="99"/>
      <c r="HXO1" s="99"/>
      <c r="HXP1" s="99"/>
      <c r="HXQ1" s="99"/>
      <c r="HXR1" s="100"/>
      <c r="HXS1" s="99"/>
      <c r="HXT1" s="99"/>
      <c r="HXU1" s="99"/>
      <c r="HXV1" s="99"/>
      <c r="HXW1" s="100"/>
      <c r="HXX1" s="99"/>
      <c r="HXY1" s="99"/>
      <c r="HXZ1" s="99"/>
      <c r="HYA1" s="99"/>
      <c r="HYB1" s="100"/>
      <c r="HYC1" s="99"/>
      <c r="HYD1" s="99"/>
      <c r="HYE1" s="99"/>
      <c r="HYF1" s="99"/>
      <c r="HYG1" s="100"/>
      <c r="HYH1" s="99"/>
      <c r="HYI1" s="99"/>
      <c r="HYJ1" s="99"/>
      <c r="HYK1" s="99"/>
      <c r="HYL1" s="100"/>
      <c r="HYM1" s="99"/>
      <c r="HYN1" s="99"/>
      <c r="HYO1" s="99"/>
      <c r="HYP1" s="99"/>
      <c r="HYQ1" s="100"/>
      <c r="HYR1" s="99"/>
      <c r="HYS1" s="99"/>
      <c r="HYT1" s="99"/>
      <c r="HYU1" s="99"/>
      <c r="HYV1" s="100"/>
      <c r="HYW1" s="99"/>
      <c r="HYX1" s="99"/>
      <c r="HYY1" s="99"/>
      <c r="HYZ1" s="99"/>
      <c r="HZA1" s="100"/>
      <c r="HZB1" s="99"/>
      <c r="HZC1" s="99"/>
      <c r="HZD1" s="99"/>
      <c r="HZE1" s="99"/>
      <c r="HZF1" s="100"/>
      <c r="HZG1" s="99"/>
      <c r="HZH1" s="99"/>
      <c r="HZI1" s="99"/>
      <c r="HZJ1" s="99"/>
      <c r="HZK1" s="100"/>
      <c r="HZL1" s="99"/>
      <c r="HZM1" s="99"/>
      <c r="HZN1" s="99"/>
      <c r="HZO1" s="99"/>
      <c r="HZP1" s="100"/>
      <c r="HZQ1" s="99"/>
      <c r="HZR1" s="99"/>
      <c r="HZS1" s="99"/>
      <c r="HZT1" s="99"/>
      <c r="HZU1" s="100"/>
      <c r="HZV1" s="99"/>
      <c r="HZW1" s="99"/>
      <c r="HZX1" s="99"/>
      <c r="HZY1" s="99"/>
      <c r="HZZ1" s="100"/>
      <c r="IAA1" s="99"/>
      <c r="IAB1" s="99"/>
      <c r="IAC1" s="99"/>
      <c r="IAD1" s="99"/>
      <c r="IAE1" s="100"/>
      <c r="IAF1" s="99"/>
      <c r="IAG1" s="99"/>
      <c r="IAH1" s="99"/>
      <c r="IAI1" s="99"/>
      <c r="IAJ1" s="100"/>
      <c r="IAK1" s="99"/>
      <c r="IAL1" s="99"/>
      <c r="IAM1" s="99"/>
      <c r="IAN1" s="99"/>
      <c r="IAO1" s="100"/>
      <c r="IAP1" s="99"/>
      <c r="IAQ1" s="99"/>
      <c r="IAR1" s="99"/>
      <c r="IAS1" s="99"/>
      <c r="IAT1" s="100"/>
      <c r="IAU1" s="99"/>
      <c r="IAV1" s="99"/>
      <c r="IAW1" s="99"/>
      <c r="IAX1" s="99"/>
      <c r="IAY1" s="100"/>
      <c r="IAZ1" s="99"/>
      <c r="IBA1" s="99"/>
      <c r="IBB1" s="99"/>
      <c r="IBC1" s="99"/>
      <c r="IBD1" s="100"/>
      <c r="IBE1" s="99"/>
      <c r="IBF1" s="99"/>
      <c r="IBG1" s="99"/>
      <c r="IBH1" s="99"/>
      <c r="IBI1" s="100"/>
      <c r="IBJ1" s="99"/>
      <c r="IBK1" s="99"/>
      <c r="IBL1" s="99"/>
      <c r="IBM1" s="99"/>
      <c r="IBN1" s="100"/>
      <c r="IBO1" s="99"/>
      <c r="IBP1" s="99"/>
      <c r="IBQ1" s="99"/>
      <c r="IBR1" s="99"/>
      <c r="IBS1" s="100"/>
      <c r="IBT1" s="99"/>
      <c r="IBU1" s="99"/>
      <c r="IBV1" s="99"/>
      <c r="IBW1" s="99"/>
      <c r="IBX1" s="100"/>
      <c r="IBY1" s="99"/>
      <c r="IBZ1" s="99"/>
      <c r="ICA1" s="99"/>
      <c r="ICB1" s="99"/>
      <c r="ICC1" s="100"/>
      <c r="ICD1" s="99"/>
      <c r="ICE1" s="99"/>
      <c r="ICF1" s="99"/>
      <c r="ICG1" s="99"/>
      <c r="ICH1" s="100"/>
      <c r="ICI1" s="99"/>
      <c r="ICJ1" s="99"/>
      <c r="ICK1" s="99"/>
      <c r="ICL1" s="99"/>
      <c r="ICM1" s="100"/>
      <c r="ICN1" s="99"/>
      <c r="ICO1" s="99"/>
      <c r="ICP1" s="99"/>
      <c r="ICQ1" s="99"/>
      <c r="ICR1" s="100"/>
      <c r="ICS1" s="99"/>
      <c r="ICT1" s="99"/>
      <c r="ICU1" s="99"/>
      <c r="ICV1" s="99"/>
      <c r="ICW1" s="100"/>
      <c r="ICX1" s="99"/>
      <c r="ICY1" s="99"/>
      <c r="ICZ1" s="99"/>
      <c r="IDA1" s="99"/>
      <c r="IDB1" s="100"/>
      <c r="IDC1" s="99"/>
      <c r="IDD1" s="99"/>
      <c r="IDE1" s="99"/>
      <c r="IDF1" s="99"/>
      <c r="IDG1" s="100"/>
      <c r="IDH1" s="99"/>
      <c r="IDI1" s="99"/>
      <c r="IDJ1" s="99"/>
      <c r="IDK1" s="99"/>
      <c r="IDL1" s="100"/>
      <c r="IDM1" s="99"/>
      <c r="IDN1" s="99"/>
      <c r="IDO1" s="99"/>
      <c r="IDP1" s="99"/>
      <c r="IDQ1" s="100"/>
      <c r="IDR1" s="99"/>
      <c r="IDS1" s="99"/>
      <c r="IDT1" s="99"/>
      <c r="IDU1" s="99"/>
      <c r="IDV1" s="100"/>
      <c r="IDW1" s="99"/>
      <c r="IDX1" s="99"/>
      <c r="IDY1" s="99"/>
      <c r="IDZ1" s="99"/>
      <c r="IEA1" s="100"/>
      <c r="IEB1" s="99"/>
      <c r="IEC1" s="99"/>
      <c r="IED1" s="99"/>
      <c r="IEE1" s="99"/>
      <c r="IEF1" s="100"/>
      <c r="IEG1" s="99"/>
      <c r="IEH1" s="99"/>
      <c r="IEI1" s="99"/>
      <c r="IEJ1" s="99"/>
      <c r="IEK1" s="100"/>
      <c r="IEL1" s="99"/>
      <c r="IEM1" s="99"/>
      <c r="IEN1" s="99"/>
      <c r="IEO1" s="99"/>
      <c r="IEP1" s="100"/>
      <c r="IEQ1" s="99"/>
      <c r="IER1" s="99"/>
      <c r="IES1" s="99"/>
      <c r="IET1" s="99"/>
      <c r="IEU1" s="100"/>
      <c r="IEV1" s="99"/>
      <c r="IEW1" s="99"/>
      <c r="IEX1" s="99"/>
      <c r="IEY1" s="99"/>
      <c r="IEZ1" s="100"/>
      <c r="IFA1" s="99"/>
      <c r="IFB1" s="99"/>
      <c r="IFC1" s="99"/>
      <c r="IFD1" s="99"/>
      <c r="IFE1" s="100"/>
      <c r="IFF1" s="99"/>
      <c r="IFG1" s="99"/>
      <c r="IFH1" s="99"/>
      <c r="IFI1" s="99"/>
      <c r="IFJ1" s="100"/>
      <c r="IFK1" s="99"/>
      <c r="IFL1" s="99"/>
      <c r="IFM1" s="99"/>
      <c r="IFN1" s="99"/>
      <c r="IFO1" s="100"/>
      <c r="IFP1" s="99"/>
      <c r="IFQ1" s="99"/>
      <c r="IFR1" s="99"/>
      <c r="IFS1" s="99"/>
      <c r="IFT1" s="100"/>
      <c r="IFU1" s="99"/>
      <c r="IFV1" s="99"/>
      <c r="IFW1" s="99"/>
      <c r="IFX1" s="99"/>
      <c r="IFY1" s="100"/>
      <c r="IFZ1" s="99"/>
      <c r="IGA1" s="99"/>
      <c r="IGB1" s="99"/>
      <c r="IGC1" s="99"/>
      <c r="IGD1" s="100"/>
      <c r="IGE1" s="99"/>
      <c r="IGF1" s="99"/>
      <c r="IGG1" s="99"/>
      <c r="IGH1" s="99"/>
      <c r="IGI1" s="100"/>
      <c r="IGJ1" s="99"/>
      <c r="IGK1" s="99"/>
      <c r="IGL1" s="99"/>
      <c r="IGM1" s="99"/>
      <c r="IGN1" s="100"/>
      <c r="IGO1" s="99"/>
      <c r="IGP1" s="99"/>
      <c r="IGQ1" s="99"/>
      <c r="IGR1" s="99"/>
      <c r="IGS1" s="100"/>
      <c r="IGT1" s="99"/>
      <c r="IGU1" s="99"/>
      <c r="IGV1" s="99"/>
      <c r="IGW1" s="99"/>
      <c r="IGX1" s="100"/>
      <c r="IGY1" s="99"/>
      <c r="IGZ1" s="99"/>
      <c r="IHA1" s="99"/>
      <c r="IHB1" s="99"/>
      <c r="IHC1" s="100"/>
      <c r="IHD1" s="99"/>
      <c r="IHE1" s="99"/>
      <c r="IHF1" s="99"/>
      <c r="IHG1" s="99"/>
      <c r="IHH1" s="100"/>
      <c r="IHI1" s="99"/>
      <c r="IHJ1" s="99"/>
      <c r="IHK1" s="99"/>
      <c r="IHL1" s="99"/>
      <c r="IHM1" s="100"/>
      <c r="IHN1" s="99"/>
      <c r="IHO1" s="99"/>
      <c r="IHP1" s="99"/>
      <c r="IHQ1" s="99"/>
      <c r="IHR1" s="100"/>
      <c r="IHS1" s="99"/>
      <c r="IHT1" s="99"/>
      <c r="IHU1" s="99"/>
      <c r="IHV1" s="99"/>
      <c r="IHW1" s="100"/>
      <c r="IHX1" s="99"/>
      <c r="IHY1" s="99"/>
      <c r="IHZ1" s="99"/>
      <c r="IIA1" s="99"/>
      <c r="IIB1" s="100"/>
      <c r="IIC1" s="99"/>
      <c r="IID1" s="99"/>
      <c r="IIE1" s="99"/>
      <c r="IIF1" s="99"/>
      <c r="IIG1" s="100"/>
      <c r="IIH1" s="99"/>
      <c r="III1" s="99"/>
      <c r="IIJ1" s="99"/>
      <c r="IIK1" s="99"/>
      <c r="IIL1" s="100"/>
      <c r="IIM1" s="99"/>
      <c r="IIN1" s="99"/>
      <c r="IIO1" s="99"/>
      <c r="IIP1" s="99"/>
      <c r="IIQ1" s="100"/>
      <c r="IIR1" s="99"/>
      <c r="IIS1" s="99"/>
      <c r="IIT1" s="99"/>
      <c r="IIU1" s="99"/>
      <c r="IIV1" s="100"/>
      <c r="IIW1" s="99"/>
      <c r="IIX1" s="99"/>
      <c r="IIY1" s="99"/>
      <c r="IIZ1" s="99"/>
      <c r="IJA1" s="100"/>
      <c r="IJB1" s="99"/>
      <c r="IJC1" s="99"/>
      <c r="IJD1" s="99"/>
      <c r="IJE1" s="99"/>
      <c r="IJF1" s="100"/>
      <c r="IJG1" s="99"/>
      <c r="IJH1" s="99"/>
      <c r="IJI1" s="99"/>
      <c r="IJJ1" s="99"/>
      <c r="IJK1" s="100"/>
      <c r="IJL1" s="99"/>
      <c r="IJM1" s="99"/>
      <c r="IJN1" s="99"/>
      <c r="IJO1" s="99"/>
      <c r="IJP1" s="100"/>
      <c r="IJQ1" s="99"/>
      <c r="IJR1" s="99"/>
      <c r="IJS1" s="99"/>
      <c r="IJT1" s="99"/>
      <c r="IJU1" s="100"/>
      <c r="IJV1" s="99"/>
      <c r="IJW1" s="99"/>
      <c r="IJX1" s="99"/>
      <c r="IJY1" s="99"/>
      <c r="IJZ1" s="100"/>
      <c r="IKA1" s="99"/>
      <c r="IKB1" s="99"/>
      <c r="IKC1" s="99"/>
      <c r="IKD1" s="99"/>
      <c r="IKE1" s="100"/>
      <c r="IKF1" s="99"/>
      <c r="IKG1" s="99"/>
      <c r="IKH1" s="99"/>
      <c r="IKI1" s="99"/>
      <c r="IKJ1" s="100"/>
      <c r="IKK1" s="99"/>
      <c r="IKL1" s="99"/>
      <c r="IKM1" s="99"/>
      <c r="IKN1" s="99"/>
      <c r="IKO1" s="100"/>
      <c r="IKP1" s="99"/>
      <c r="IKQ1" s="99"/>
      <c r="IKR1" s="99"/>
      <c r="IKS1" s="99"/>
      <c r="IKT1" s="100"/>
      <c r="IKU1" s="99"/>
      <c r="IKV1" s="99"/>
      <c r="IKW1" s="99"/>
      <c r="IKX1" s="99"/>
      <c r="IKY1" s="100"/>
      <c r="IKZ1" s="99"/>
      <c r="ILA1" s="99"/>
      <c r="ILB1" s="99"/>
      <c r="ILC1" s="99"/>
      <c r="ILD1" s="100"/>
      <c r="ILE1" s="99"/>
      <c r="ILF1" s="99"/>
      <c r="ILG1" s="99"/>
      <c r="ILH1" s="99"/>
      <c r="ILI1" s="100"/>
      <c r="ILJ1" s="99"/>
      <c r="ILK1" s="99"/>
      <c r="ILL1" s="99"/>
      <c r="ILM1" s="99"/>
      <c r="ILN1" s="100"/>
      <c r="ILO1" s="99"/>
      <c r="ILP1" s="99"/>
      <c r="ILQ1" s="99"/>
      <c r="ILR1" s="99"/>
      <c r="ILS1" s="100"/>
      <c r="ILT1" s="99"/>
      <c r="ILU1" s="99"/>
      <c r="ILV1" s="99"/>
      <c r="ILW1" s="99"/>
      <c r="ILX1" s="100"/>
      <c r="ILY1" s="99"/>
      <c r="ILZ1" s="99"/>
      <c r="IMA1" s="99"/>
      <c r="IMB1" s="99"/>
      <c r="IMC1" s="100"/>
      <c r="IMD1" s="99"/>
      <c r="IME1" s="99"/>
      <c r="IMF1" s="99"/>
      <c r="IMG1" s="99"/>
      <c r="IMH1" s="100"/>
      <c r="IMI1" s="99"/>
      <c r="IMJ1" s="99"/>
      <c r="IMK1" s="99"/>
      <c r="IML1" s="99"/>
      <c r="IMM1" s="100"/>
      <c r="IMN1" s="99"/>
      <c r="IMO1" s="99"/>
      <c r="IMP1" s="99"/>
      <c r="IMQ1" s="99"/>
      <c r="IMR1" s="100"/>
      <c r="IMS1" s="99"/>
      <c r="IMT1" s="99"/>
      <c r="IMU1" s="99"/>
      <c r="IMV1" s="99"/>
      <c r="IMW1" s="100"/>
      <c r="IMX1" s="99"/>
      <c r="IMY1" s="99"/>
      <c r="IMZ1" s="99"/>
      <c r="INA1" s="99"/>
      <c r="INB1" s="100"/>
      <c r="INC1" s="99"/>
      <c r="IND1" s="99"/>
      <c r="INE1" s="99"/>
      <c r="INF1" s="99"/>
      <c r="ING1" s="100"/>
      <c r="INH1" s="99"/>
      <c r="INI1" s="99"/>
      <c r="INJ1" s="99"/>
      <c r="INK1" s="99"/>
      <c r="INL1" s="100"/>
      <c r="INM1" s="99"/>
      <c r="INN1" s="99"/>
      <c r="INO1" s="99"/>
      <c r="INP1" s="99"/>
      <c r="INQ1" s="100"/>
      <c r="INR1" s="99"/>
      <c r="INS1" s="99"/>
      <c r="INT1" s="99"/>
      <c r="INU1" s="99"/>
      <c r="INV1" s="100"/>
      <c r="INW1" s="99"/>
      <c r="INX1" s="99"/>
      <c r="INY1" s="99"/>
      <c r="INZ1" s="99"/>
      <c r="IOA1" s="100"/>
      <c r="IOB1" s="99"/>
      <c r="IOC1" s="99"/>
      <c r="IOD1" s="99"/>
      <c r="IOE1" s="99"/>
      <c r="IOF1" s="100"/>
      <c r="IOG1" s="99"/>
      <c r="IOH1" s="99"/>
      <c r="IOI1" s="99"/>
      <c r="IOJ1" s="99"/>
      <c r="IOK1" s="100"/>
      <c r="IOL1" s="99"/>
      <c r="IOM1" s="99"/>
      <c r="ION1" s="99"/>
      <c r="IOO1" s="99"/>
      <c r="IOP1" s="100"/>
      <c r="IOQ1" s="99"/>
      <c r="IOR1" s="99"/>
      <c r="IOS1" s="99"/>
      <c r="IOT1" s="99"/>
      <c r="IOU1" s="100"/>
      <c r="IOV1" s="99"/>
      <c r="IOW1" s="99"/>
      <c r="IOX1" s="99"/>
      <c r="IOY1" s="99"/>
      <c r="IOZ1" s="100"/>
      <c r="IPA1" s="99"/>
      <c r="IPB1" s="99"/>
      <c r="IPC1" s="99"/>
      <c r="IPD1" s="99"/>
      <c r="IPE1" s="100"/>
      <c r="IPF1" s="99"/>
      <c r="IPG1" s="99"/>
      <c r="IPH1" s="99"/>
      <c r="IPI1" s="99"/>
      <c r="IPJ1" s="100"/>
      <c r="IPK1" s="99"/>
      <c r="IPL1" s="99"/>
      <c r="IPM1" s="99"/>
      <c r="IPN1" s="99"/>
      <c r="IPO1" s="100"/>
      <c r="IPP1" s="99"/>
      <c r="IPQ1" s="99"/>
      <c r="IPR1" s="99"/>
      <c r="IPS1" s="99"/>
      <c r="IPT1" s="100"/>
      <c r="IPU1" s="99"/>
      <c r="IPV1" s="99"/>
      <c r="IPW1" s="99"/>
      <c r="IPX1" s="99"/>
      <c r="IPY1" s="100"/>
      <c r="IPZ1" s="99"/>
      <c r="IQA1" s="99"/>
      <c r="IQB1" s="99"/>
      <c r="IQC1" s="99"/>
      <c r="IQD1" s="100"/>
      <c r="IQE1" s="99"/>
      <c r="IQF1" s="99"/>
      <c r="IQG1" s="99"/>
      <c r="IQH1" s="99"/>
      <c r="IQI1" s="100"/>
      <c r="IQJ1" s="99"/>
      <c r="IQK1" s="99"/>
      <c r="IQL1" s="99"/>
      <c r="IQM1" s="99"/>
      <c r="IQN1" s="100"/>
      <c r="IQO1" s="99"/>
      <c r="IQP1" s="99"/>
      <c r="IQQ1" s="99"/>
      <c r="IQR1" s="99"/>
      <c r="IQS1" s="100"/>
      <c r="IQT1" s="99"/>
      <c r="IQU1" s="99"/>
      <c r="IQV1" s="99"/>
      <c r="IQW1" s="99"/>
      <c r="IQX1" s="100"/>
      <c r="IQY1" s="99"/>
      <c r="IQZ1" s="99"/>
      <c r="IRA1" s="99"/>
      <c r="IRB1" s="99"/>
      <c r="IRC1" s="100"/>
      <c r="IRD1" s="99"/>
      <c r="IRE1" s="99"/>
      <c r="IRF1" s="99"/>
      <c r="IRG1" s="99"/>
      <c r="IRH1" s="100"/>
      <c r="IRI1" s="99"/>
      <c r="IRJ1" s="99"/>
      <c r="IRK1" s="99"/>
      <c r="IRL1" s="99"/>
      <c r="IRM1" s="100"/>
      <c r="IRN1" s="99"/>
      <c r="IRO1" s="99"/>
      <c r="IRP1" s="99"/>
      <c r="IRQ1" s="99"/>
      <c r="IRR1" s="100"/>
      <c r="IRS1" s="99"/>
      <c r="IRT1" s="99"/>
      <c r="IRU1" s="99"/>
      <c r="IRV1" s="99"/>
      <c r="IRW1" s="100"/>
      <c r="IRX1" s="99"/>
      <c r="IRY1" s="99"/>
      <c r="IRZ1" s="99"/>
      <c r="ISA1" s="99"/>
      <c r="ISB1" s="100"/>
      <c r="ISC1" s="99"/>
      <c r="ISD1" s="99"/>
      <c r="ISE1" s="99"/>
      <c r="ISF1" s="99"/>
      <c r="ISG1" s="100"/>
      <c r="ISH1" s="99"/>
      <c r="ISI1" s="99"/>
      <c r="ISJ1" s="99"/>
      <c r="ISK1" s="99"/>
      <c r="ISL1" s="100"/>
      <c r="ISM1" s="99"/>
      <c r="ISN1" s="99"/>
      <c r="ISO1" s="99"/>
      <c r="ISP1" s="99"/>
      <c r="ISQ1" s="100"/>
      <c r="ISR1" s="99"/>
      <c r="ISS1" s="99"/>
      <c r="IST1" s="99"/>
      <c r="ISU1" s="99"/>
      <c r="ISV1" s="100"/>
      <c r="ISW1" s="99"/>
      <c r="ISX1" s="99"/>
      <c r="ISY1" s="99"/>
      <c r="ISZ1" s="99"/>
      <c r="ITA1" s="100"/>
      <c r="ITB1" s="99"/>
      <c r="ITC1" s="99"/>
      <c r="ITD1" s="99"/>
      <c r="ITE1" s="99"/>
      <c r="ITF1" s="100"/>
      <c r="ITG1" s="99"/>
      <c r="ITH1" s="99"/>
      <c r="ITI1" s="99"/>
      <c r="ITJ1" s="99"/>
      <c r="ITK1" s="100"/>
      <c r="ITL1" s="99"/>
      <c r="ITM1" s="99"/>
      <c r="ITN1" s="99"/>
      <c r="ITO1" s="99"/>
      <c r="ITP1" s="100"/>
      <c r="ITQ1" s="99"/>
      <c r="ITR1" s="99"/>
      <c r="ITS1" s="99"/>
      <c r="ITT1" s="99"/>
      <c r="ITU1" s="100"/>
      <c r="ITV1" s="99"/>
      <c r="ITW1" s="99"/>
      <c r="ITX1" s="99"/>
      <c r="ITY1" s="99"/>
      <c r="ITZ1" s="100"/>
      <c r="IUA1" s="99"/>
      <c r="IUB1" s="99"/>
      <c r="IUC1" s="99"/>
      <c r="IUD1" s="99"/>
      <c r="IUE1" s="100"/>
      <c r="IUF1" s="99"/>
      <c r="IUG1" s="99"/>
      <c r="IUH1" s="99"/>
      <c r="IUI1" s="99"/>
      <c r="IUJ1" s="100"/>
      <c r="IUK1" s="99"/>
      <c r="IUL1" s="99"/>
      <c r="IUM1" s="99"/>
      <c r="IUN1" s="99"/>
      <c r="IUO1" s="100"/>
      <c r="IUP1" s="99"/>
      <c r="IUQ1" s="99"/>
      <c r="IUR1" s="99"/>
      <c r="IUS1" s="99"/>
      <c r="IUT1" s="100"/>
      <c r="IUU1" s="99"/>
      <c r="IUV1" s="99"/>
      <c r="IUW1" s="99"/>
      <c r="IUX1" s="99"/>
      <c r="IUY1" s="100"/>
      <c r="IUZ1" s="99"/>
      <c r="IVA1" s="99"/>
      <c r="IVB1" s="99"/>
      <c r="IVC1" s="99"/>
      <c r="IVD1" s="100"/>
      <c r="IVE1" s="99"/>
      <c r="IVF1" s="99"/>
      <c r="IVG1" s="99"/>
      <c r="IVH1" s="99"/>
      <c r="IVI1" s="100"/>
      <c r="IVJ1" s="99"/>
      <c r="IVK1" s="99"/>
      <c r="IVL1" s="99"/>
      <c r="IVM1" s="99"/>
      <c r="IVN1" s="100"/>
      <c r="IVO1" s="99"/>
      <c r="IVP1" s="99"/>
      <c r="IVQ1" s="99"/>
      <c r="IVR1" s="99"/>
      <c r="IVS1" s="100"/>
      <c r="IVT1" s="99"/>
      <c r="IVU1" s="99"/>
      <c r="IVV1" s="99"/>
      <c r="IVW1" s="99"/>
      <c r="IVX1" s="100"/>
      <c r="IVY1" s="99"/>
      <c r="IVZ1" s="99"/>
      <c r="IWA1" s="99"/>
      <c r="IWB1" s="99"/>
      <c r="IWC1" s="100"/>
      <c r="IWD1" s="99"/>
      <c r="IWE1" s="99"/>
      <c r="IWF1" s="99"/>
      <c r="IWG1" s="99"/>
      <c r="IWH1" s="100"/>
      <c r="IWI1" s="99"/>
      <c r="IWJ1" s="99"/>
      <c r="IWK1" s="99"/>
      <c r="IWL1" s="99"/>
      <c r="IWM1" s="100"/>
      <c r="IWN1" s="99"/>
      <c r="IWO1" s="99"/>
      <c r="IWP1" s="99"/>
      <c r="IWQ1" s="99"/>
      <c r="IWR1" s="100"/>
      <c r="IWS1" s="99"/>
      <c r="IWT1" s="99"/>
      <c r="IWU1" s="99"/>
      <c r="IWV1" s="99"/>
      <c r="IWW1" s="100"/>
      <c r="IWX1" s="99"/>
      <c r="IWY1" s="99"/>
      <c r="IWZ1" s="99"/>
      <c r="IXA1" s="99"/>
      <c r="IXB1" s="100"/>
      <c r="IXC1" s="99"/>
      <c r="IXD1" s="99"/>
      <c r="IXE1" s="99"/>
      <c r="IXF1" s="99"/>
      <c r="IXG1" s="100"/>
      <c r="IXH1" s="99"/>
      <c r="IXI1" s="99"/>
      <c r="IXJ1" s="99"/>
      <c r="IXK1" s="99"/>
      <c r="IXL1" s="100"/>
      <c r="IXM1" s="99"/>
      <c r="IXN1" s="99"/>
      <c r="IXO1" s="99"/>
      <c r="IXP1" s="99"/>
      <c r="IXQ1" s="100"/>
      <c r="IXR1" s="99"/>
      <c r="IXS1" s="99"/>
      <c r="IXT1" s="99"/>
      <c r="IXU1" s="99"/>
      <c r="IXV1" s="100"/>
      <c r="IXW1" s="99"/>
      <c r="IXX1" s="99"/>
      <c r="IXY1" s="99"/>
      <c r="IXZ1" s="99"/>
      <c r="IYA1" s="100"/>
      <c r="IYB1" s="99"/>
      <c r="IYC1" s="99"/>
      <c r="IYD1" s="99"/>
      <c r="IYE1" s="99"/>
      <c r="IYF1" s="100"/>
      <c r="IYG1" s="99"/>
      <c r="IYH1" s="99"/>
      <c r="IYI1" s="99"/>
      <c r="IYJ1" s="99"/>
      <c r="IYK1" s="100"/>
      <c r="IYL1" s="99"/>
      <c r="IYM1" s="99"/>
      <c r="IYN1" s="99"/>
      <c r="IYO1" s="99"/>
      <c r="IYP1" s="100"/>
      <c r="IYQ1" s="99"/>
      <c r="IYR1" s="99"/>
      <c r="IYS1" s="99"/>
      <c r="IYT1" s="99"/>
      <c r="IYU1" s="100"/>
      <c r="IYV1" s="99"/>
      <c r="IYW1" s="99"/>
      <c r="IYX1" s="99"/>
      <c r="IYY1" s="99"/>
      <c r="IYZ1" s="100"/>
      <c r="IZA1" s="99"/>
      <c r="IZB1" s="99"/>
      <c r="IZC1" s="99"/>
      <c r="IZD1" s="99"/>
      <c r="IZE1" s="100"/>
      <c r="IZF1" s="99"/>
      <c r="IZG1" s="99"/>
      <c r="IZH1" s="99"/>
      <c r="IZI1" s="99"/>
      <c r="IZJ1" s="100"/>
      <c r="IZK1" s="99"/>
      <c r="IZL1" s="99"/>
      <c r="IZM1" s="99"/>
      <c r="IZN1" s="99"/>
      <c r="IZO1" s="100"/>
      <c r="IZP1" s="99"/>
      <c r="IZQ1" s="99"/>
      <c r="IZR1" s="99"/>
      <c r="IZS1" s="99"/>
      <c r="IZT1" s="100"/>
      <c r="IZU1" s="99"/>
      <c r="IZV1" s="99"/>
      <c r="IZW1" s="99"/>
      <c r="IZX1" s="99"/>
      <c r="IZY1" s="100"/>
      <c r="IZZ1" s="99"/>
      <c r="JAA1" s="99"/>
      <c r="JAB1" s="99"/>
      <c r="JAC1" s="99"/>
      <c r="JAD1" s="100"/>
      <c r="JAE1" s="99"/>
      <c r="JAF1" s="99"/>
      <c r="JAG1" s="99"/>
      <c r="JAH1" s="99"/>
      <c r="JAI1" s="100"/>
      <c r="JAJ1" s="99"/>
      <c r="JAK1" s="99"/>
      <c r="JAL1" s="99"/>
      <c r="JAM1" s="99"/>
      <c r="JAN1" s="100"/>
      <c r="JAO1" s="99"/>
      <c r="JAP1" s="99"/>
      <c r="JAQ1" s="99"/>
      <c r="JAR1" s="99"/>
      <c r="JAS1" s="100"/>
      <c r="JAT1" s="99"/>
      <c r="JAU1" s="99"/>
      <c r="JAV1" s="99"/>
      <c r="JAW1" s="99"/>
      <c r="JAX1" s="100"/>
      <c r="JAY1" s="99"/>
      <c r="JAZ1" s="99"/>
      <c r="JBA1" s="99"/>
      <c r="JBB1" s="99"/>
      <c r="JBC1" s="100"/>
      <c r="JBD1" s="99"/>
      <c r="JBE1" s="99"/>
      <c r="JBF1" s="99"/>
      <c r="JBG1" s="99"/>
      <c r="JBH1" s="100"/>
      <c r="JBI1" s="99"/>
      <c r="JBJ1" s="99"/>
      <c r="JBK1" s="99"/>
      <c r="JBL1" s="99"/>
      <c r="JBM1" s="100"/>
      <c r="JBN1" s="99"/>
      <c r="JBO1" s="99"/>
      <c r="JBP1" s="99"/>
      <c r="JBQ1" s="99"/>
      <c r="JBR1" s="100"/>
      <c r="JBS1" s="99"/>
      <c r="JBT1" s="99"/>
      <c r="JBU1" s="99"/>
      <c r="JBV1" s="99"/>
      <c r="JBW1" s="100"/>
      <c r="JBX1" s="99"/>
      <c r="JBY1" s="99"/>
      <c r="JBZ1" s="99"/>
      <c r="JCA1" s="99"/>
      <c r="JCB1" s="100"/>
      <c r="JCC1" s="99"/>
      <c r="JCD1" s="99"/>
      <c r="JCE1" s="99"/>
      <c r="JCF1" s="99"/>
      <c r="JCG1" s="100"/>
      <c r="JCH1" s="99"/>
      <c r="JCI1" s="99"/>
      <c r="JCJ1" s="99"/>
      <c r="JCK1" s="99"/>
      <c r="JCL1" s="100"/>
      <c r="JCM1" s="99"/>
      <c r="JCN1" s="99"/>
      <c r="JCO1" s="99"/>
      <c r="JCP1" s="99"/>
      <c r="JCQ1" s="100"/>
      <c r="JCR1" s="99"/>
      <c r="JCS1" s="99"/>
      <c r="JCT1" s="99"/>
      <c r="JCU1" s="99"/>
      <c r="JCV1" s="100"/>
      <c r="JCW1" s="99"/>
      <c r="JCX1" s="99"/>
      <c r="JCY1" s="99"/>
      <c r="JCZ1" s="99"/>
      <c r="JDA1" s="100"/>
      <c r="JDB1" s="99"/>
      <c r="JDC1" s="99"/>
      <c r="JDD1" s="99"/>
      <c r="JDE1" s="99"/>
      <c r="JDF1" s="100"/>
      <c r="JDG1" s="99"/>
      <c r="JDH1" s="99"/>
      <c r="JDI1" s="99"/>
      <c r="JDJ1" s="99"/>
      <c r="JDK1" s="100"/>
      <c r="JDL1" s="99"/>
      <c r="JDM1" s="99"/>
      <c r="JDN1" s="99"/>
      <c r="JDO1" s="99"/>
      <c r="JDP1" s="100"/>
      <c r="JDQ1" s="99"/>
      <c r="JDR1" s="99"/>
      <c r="JDS1" s="99"/>
      <c r="JDT1" s="99"/>
      <c r="JDU1" s="100"/>
      <c r="JDV1" s="99"/>
      <c r="JDW1" s="99"/>
      <c r="JDX1" s="99"/>
      <c r="JDY1" s="99"/>
      <c r="JDZ1" s="100"/>
      <c r="JEA1" s="99"/>
      <c r="JEB1" s="99"/>
      <c r="JEC1" s="99"/>
      <c r="JED1" s="99"/>
      <c r="JEE1" s="100"/>
      <c r="JEF1" s="99"/>
      <c r="JEG1" s="99"/>
      <c r="JEH1" s="99"/>
      <c r="JEI1" s="99"/>
      <c r="JEJ1" s="100"/>
      <c r="JEK1" s="99"/>
      <c r="JEL1" s="99"/>
      <c r="JEM1" s="99"/>
      <c r="JEN1" s="99"/>
      <c r="JEO1" s="100"/>
      <c r="JEP1" s="99"/>
      <c r="JEQ1" s="99"/>
      <c r="JER1" s="99"/>
      <c r="JES1" s="99"/>
      <c r="JET1" s="100"/>
      <c r="JEU1" s="99"/>
      <c r="JEV1" s="99"/>
      <c r="JEW1" s="99"/>
      <c r="JEX1" s="99"/>
      <c r="JEY1" s="100"/>
      <c r="JEZ1" s="99"/>
      <c r="JFA1" s="99"/>
      <c r="JFB1" s="99"/>
      <c r="JFC1" s="99"/>
      <c r="JFD1" s="100"/>
      <c r="JFE1" s="99"/>
      <c r="JFF1" s="99"/>
      <c r="JFG1" s="99"/>
      <c r="JFH1" s="99"/>
      <c r="JFI1" s="100"/>
      <c r="JFJ1" s="99"/>
      <c r="JFK1" s="99"/>
      <c r="JFL1" s="99"/>
      <c r="JFM1" s="99"/>
      <c r="JFN1" s="100"/>
      <c r="JFO1" s="99"/>
      <c r="JFP1" s="99"/>
      <c r="JFQ1" s="99"/>
      <c r="JFR1" s="99"/>
      <c r="JFS1" s="100"/>
      <c r="JFT1" s="99"/>
      <c r="JFU1" s="99"/>
      <c r="JFV1" s="99"/>
      <c r="JFW1" s="99"/>
      <c r="JFX1" s="100"/>
      <c r="JFY1" s="99"/>
      <c r="JFZ1" s="99"/>
      <c r="JGA1" s="99"/>
      <c r="JGB1" s="99"/>
      <c r="JGC1" s="100"/>
      <c r="JGD1" s="99"/>
      <c r="JGE1" s="99"/>
      <c r="JGF1" s="99"/>
      <c r="JGG1" s="99"/>
      <c r="JGH1" s="100"/>
      <c r="JGI1" s="99"/>
      <c r="JGJ1" s="99"/>
      <c r="JGK1" s="99"/>
      <c r="JGL1" s="99"/>
      <c r="JGM1" s="100"/>
      <c r="JGN1" s="99"/>
      <c r="JGO1" s="99"/>
      <c r="JGP1" s="99"/>
      <c r="JGQ1" s="99"/>
      <c r="JGR1" s="100"/>
      <c r="JGS1" s="99"/>
      <c r="JGT1" s="99"/>
      <c r="JGU1" s="99"/>
      <c r="JGV1" s="99"/>
      <c r="JGW1" s="100"/>
      <c r="JGX1" s="99"/>
      <c r="JGY1" s="99"/>
      <c r="JGZ1" s="99"/>
      <c r="JHA1" s="99"/>
      <c r="JHB1" s="100"/>
      <c r="JHC1" s="99"/>
      <c r="JHD1" s="99"/>
      <c r="JHE1" s="99"/>
      <c r="JHF1" s="99"/>
      <c r="JHG1" s="100"/>
      <c r="JHH1" s="99"/>
      <c r="JHI1" s="99"/>
      <c r="JHJ1" s="99"/>
      <c r="JHK1" s="99"/>
      <c r="JHL1" s="100"/>
      <c r="JHM1" s="99"/>
      <c r="JHN1" s="99"/>
      <c r="JHO1" s="99"/>
      <c r="JHP1" s="99"/>
      <c r="JHQ1" s="100"/>
      <c r="JHR1" s="99"/>
      <c r="JHS1" s="99"/>
      <c r="JHT1" s="99"/>
      <c r="JHU1" s="99"/>
      <c r="JHV1" s="100"/>
      <c r="JHW1" s="99"/>
      <c r="JHX1" s="99"/>
      <c r="JHY1" s="99"/>
      <c r="JHZ1" s="99"/>
      <c r="JIA1" s="100"/>
      <c r="JIB1" s="99"/>
      <c r="JIC1" s="99"/>
      <c r="JID1" s="99"/>
      <c r="JIE1" s="99"/>
      <c r="JIF1" s="100"/>
      <c r="JIG1" s="99"/>
      <c r="JIH1" s="99"/>
      <c r="JII1" s="99"/>
      <c r="JIJ1" s="99"/>
      <c r="JIK1" s="100"/>
      <c r="JIL1" s="99"/>
      <c r="JIM1" s="99"/>
      <c r="JIN1" s="99"/>
      <c r="JIO1" s="99"/>
      <c r="JIP1" s="100"/>
      <c r="JIQ1" s="99"/>
      <c r="JIR1" s="99"/>
      <c r="JIS1" s="99"/>
      <c r="JIT1" s="99"/>
      <c r="JIU1" s="100"/>
      <c r="JIV1" s="99"/>
      <c r="JIW1" s="99"/>
      <c r="JIX1" s="99"/>
      <c r="JIY1" s="99"/>
      <c r="JIZ1" s="100"/>
      <c r="JJA1" s="99"/>
      <c r="JJB1" s="99"/>
      <c r="JJC1" s="99"/>
      <c r="JJD1" s="99"/>
      <c r="JJE1" s="100"/>
      <c r="JJF1" s="99"/>
      <c r="JJG1" s="99"/>
      <c r="JJH1" s="99"/>
      <c r="JJI1" s="99"/>
      <c r="JJJ1" s="100"/>
      <c r="JJK1" s="99"/>
      <c r="JJL1" s="99"/>
      <c r="JJM1" s="99"/>
      <c r="JJN1" s="99"/>
      <c r="JJO1" s="100"/>
      <c r="JJP1" s="99"/>
      <c r="JJQ1" s="99"/>
      <c r="JJR1" s="99"/>
      <c r="JJS1" s="99"/>
      <c r="JJT1" s="100"/>
      <c r="JJU1" s="99"/>
      <c r="JJV1" s="99"/>
      <c r="JJW1" s="99"/>
      <c r="JJX1" s="99"/>
      <c r="JJY1" s="100"/>
      <c r="JJZ1" s="99"/>
      <c r="JKA1" s="99"/>
      <c r="JKB1" s="99"/>
      <c r="JKC1" s="99"/>
      <c r="JKD1" s="100"/>
      <c r="JKE1" s="99"/>
      <c r="JKF1" s="99"/>
      <c r="JKG1" s="99"/>
      <c r="JKH1" s="99"/>
      <c r="JKI1" s="100"/>
      <c r="JKJ1" s="99"/>
      <c r="JKK1" s="99"/>
      <c r="JKL1" s="99"/>
      <c r="JKM1" s="99"/>
      <c r="JKN1" s="100"/>
      <c r="JKO1" s="99"/>
      <c r="JKP1" s="99"/>
      <c r="JKQ1" s="99"/>
      <c r="JKR1" s="99"/>
      <c r="JKS1" s="100"/>
      <c r="JKT1" s="99"/>
      <c r="JKU1" s="99"/>
      <c r="JKV1" s="99"/>
      <c r="JKW1" s="99"/>
      <c r="JKX1" s="100"/>
      <c r="JKY1" s="99"/>
      <c r="JKZ1" s="99"/>
      <c r="JLA1" s="99"/>
      <c r="JLB1" s="99"/>
      <c r="JLC1" s="100"/>
      <c r="JLD1" s="99"/>
      <c r="JLE1" s="99"/>
      <c r="JLF1" s="99"/>
      <c r="JLG1" s="99"/>
      <c r="JLH1" s="100"/>
      <c r="JLI1" s="99"/>
      <c r="JLJ1" s="99"/>
      <c r="JLK1" s="99"/>
      <c r="JLL1" s="99"/>
      <c r="JLM1" s="100"/>
      <c r="JLN1" s="99"/>
      <c r="JLO1" s="99"/>
      <c r="JLP1" s="99"/>
      <c r="JLQ1" s="99"/>
      <c r="JLR1" s="100"/>
      <c r="JLS1" s="99"/>
      <c r="JLT1" s="99"/>
      <c r="JLU1" s="99"/>
      <c r="JLV1" s="99"/>
      <c r="JLW1" s="100"/>
      <c r="JLX1" s="99"/>
      <c r="JLY1" s="99"/>
      <c r="JLZ1" s="99"/>
      <c r="JMA1" s="99"/>
      <c r="JMB1" s="100"/>
      <c r="JMC1" s="99"/>
      <c r="JMD1" s="99"/>
      <c r="JME1" s="99"/>
      <c r="JMF1" s="99"/>
      <c r="JMG1" s="100"/>
      <c r="JMH1" s="99"/>
      <c r="JMI1" s="99"/>
      <c r="JMJ1" s="99"/>
      <c r="JMK1" s="99"/>
      <c r="JML1" s="100"/>
      <c r="JMM1" s="99"/>
      <c r="JMN1" s="99"/>
      <c r="JMO1" s="99"/>
      <c r="JMP1" s="99"/>
      <c r="JMQ1" s="100"/>
      <c r="JMR1" s="99"/>
      <c r="JMS1" s="99"/>
      <c r="JMT1" s="99"/>
      <c r="JMU1" s="99"/>
      <c r="JMV1" s="100"/>
      <c r="JMW1" s="99"/>
      <c r="JMX1" s="99"/>
      <c r="JMY1" s="99"/>
      <c r="JMZ1" s="99"/>
      <c r="JNA1" s="100"/>
      <c r="JNB1" s="99"/>
      <c r="JNC1" s="99"/>
      <c r="JND1" s="99"/>
      <c r="JNE1" s="99"/>
      <c r="JNF1" s="100"/>
      <c r="JNG1" s="99"/>
      <c r="JNH1" s="99"/>
      <c r="JNI1" s="99"/>
      <c r="JNJ1" s="99"/>
      <c r="JNK1" s="100"/>
      <c r="JNL1" s="99"/>
      <c r="JNM1" s="99"/>
      <c r="JNN1" s="99"/>
      <c r="JNO1" s="99"/>
      <c r="JNP1" s="100"/>
      <c r="JNQ1" s="99"/>
      <c r="JNR1" s="99"/>
      <c r="JNS1" s="99"/>
      <c r="JNT1" s="99"/>
      <c r="JNU1" s="100"/>
      <c r="JNV1" s="99"/>
      <c r="JNW1" s="99"/>
      <c r="JNX1" s="99"/>
      <c r="JNY1" s="99"/>
      <c r="JNZ1" s="100"/>
      <c r="JOA1" s="99"/>
      <c r="JOB1" s="99"/>
      <c r="JOC1" s="99"/>
      <c r="JOD1" s="99"/>
      <c r="JOE1" s="100"/>
      <c r="JOF1" s="99"/>
      <c r="JOG1" s="99"/>
      <c r="JOH1" s="99"/>
      <c r="JOI1" s="99"/>
      <c r="JOJ1" s="100"/>
      <c r="JOK1" s="99"/>
      <c r="JOL1" s="99"/>
      <c r="JOM1" s="99"/>
      <c r="JON1" s="99"/>
      <c r="JOO1" s="100"/>
      <c r="JOP1" s="99"/>
      <c r="JOQ1" s="99"/>
      <c r="JOR1" s="99"/>
      <c r="JOS1" s="99"/>
      <c r="JOT1" s="100"/>
      <c r="JOU1" s="99"/>
      <c r="JOV1" s="99"/>
      <c r="JOW1" s="99"/>
      <c r="JOX1" s="99"/>
      <c r="JOY1" s="100"/>
      <c r="JOZ1" s="99"/>
      <c r="JPA1" s="99"/>
      <c r="JPB1" s="99"/>
      <c r="JPC1" s="99"/>
      <c r="JPD1" s="100"/>
      <c r="JPE1" s="99"/>
      <c r="JPF1" s="99"/>
      <c r="JPG1" s="99"/>
      <c r="JPH1" s="99"/>
      <c r="JPI1" s="100"/>
      <c r="JPJ1" s="99"/>
      <c r="JPK1" s="99"/>
      <c r="JPL1" s="99"/>
      <c r="JPM1" s="99"/>
      <c r="JPN1" s="100"/>
      <c r="JPO1" s="99"/>
      <c r="JPP1" s="99"/>
      <c r="JPQ1" s="99"/>
      <c r="JPR1" s="99"/>
      <c r="JPS1" s="100"/>
      <c r="JPT1" s="99"/>
      <c r="JPU1" s="99"/>
      <c r="JPV1" s="99"/>
      <c r="JPW1" s="99"/>
      <c r="JPX1" s="100"/>
      <c r="JPY1" s="99"/>
      <c r="JPZ1" s="99"/>
      <c r="JQA1" s="99"/>
      <c r="JQB1" s="99"/>
      <c r="JQC1" s="100"/>
      <c r="JQD1" s="99"/>
      <c r="JQE1" s="99"/>
      <c r="JQF1" s="99"/>
      <c r="JQG1" s="99"/>
      <c r="JQH1" s="100"/>
      <c r="JQI1" s="99"/>
      <c r="JQJ1" s="99"/>
      <c r="JQK1" s="99"/>
      <c r="JQL1" s="99"/>
      <c r="JQM1" s="100"/>
      <c r="JQN1" s="99"/>
      <c r="JQO1" s="99"/>
      <c r="JQP1" s="99"/>
      <c r="JQQ1" s="99"/>
      <c r="JQR1" s="100"/>
      <c r="JQS1" s="99"/>
      <c r="JQT1" s="99"/>
      <c r="JQU1" s="99"/>
      <c r="JQV1" s="99"/>
      <c r="JQW1" s="100"/>
      <c r="JQX1" s="99"/>
      <c r="JQY1" s="99"/>
      <c r="JQZ1" s="99"/>
      <c r="JRA1" s="99"/>
      <c r="JRB1" s="100"/>
      <c r="JRC1" s="99"/>
      <c r="JRD1" s="99"/>
      <c r="JRE1" s="99"/>
      <c r="JRF1" s="99"/>
      <c r="JRG1" s="100"/>
      <c r="JRH1" s="99"/>
      <c r="JRI1" s="99"/>
      <c r="JRJ1" s="99"/>
      <c r="JRK1" s="99"/>
      <c r="JRL1" s="100"/>
      <c r="JRM1" s="99"/>
      <c r="JRN1" s="99"/>
      <c r="JRO1" s="99"/>
      <c r="JRP1" s="99"/>
      <c r="JRQ1" s="100"/>
      <c r="JRR1" s="99"/>
      <c r="JRS1" s="99"/>
      <c r="JRT1" s="99"/>
      <c r="JRU1" s="99"/>
      <c r="JRV1" s="100"/>
      <c r="JRW1" s="99"/>
      <c r="JRX1" s="99"/>
      <c r="JRY1" s="99"/>
      <c r="JRZ1" s="99"/>
      <c r="JSA1" s="100"/>
      <c r="JSB1" s="99"/>
      <c r="JSC1" s="99"/>
      <c r="JSD1" s="99"/>
      <c r="JSE1" s="99"/>
      <c r="JSF1" s="100"/>
      <c r="JSG1" s="99"/>
      <c r="JSH1" s="99"/>
      <c r="JSI1" s="99"/>
      <c r="JSJ1" s="99"/>
      <c r="JSK1" s="100"/>
      <c r="JSL1" s="99"/>
      <c r="JSM1" s="99"/>
      <c r="JSN1" s="99"/>
      <c r="JSO1" s="99"/>
      <c r="JSP1" s="100"/>
      <c r="JSQ1" s="99"/>
      <c r="JSR1" s="99"/>
      <c r="JSS1" s="99"/>
      <c r="JST1" s="99"/>
      <c r="JSU1" s="100"/>
      <c r="JSV1" s="99"/>
      <c r="JSW1" s="99"/>
      <c r="JSX1" s="99"/>
      <c r="JSY1" s="99"/>
      <c r="JSZ1" s="100"/>
      <c r="JTA1" s="99"/>
      <c r="JTB1" s="99"/>
      <c r="JTC1" s="99"/>
      <c r="JTD1" s="99"/>
      <c r="JTE1" s="100"/>
      <c r="JTF1" s="99"/>
      <c r="JTG1" s="99"/>
      <c r="JTH1" s="99"/>
      <c r="JTI1" s="99"/>
      <c r="JTJ1" s="100"/>
      <c r="JTK1" s="99"/>
      <c r="JTL1" s="99"/>
      <c r="JTM1" s="99"/>
      <c r="JTN1" s="99"/>
      <c r="JTO1" s="100"/>
      <c r="JTP1" s="99"/>
      <c r="JTQ1" s="99"/>
      <c r="JTR1" s="99"/>
      <c r="JTS1" s="99"/>
      <c r="JTT1" s="100"/>
      <c r="JTU1" s="99"/>
      <c r="JTV1" s="99"/>
      <c r="JTW1" s="99"/>
      <c r="JTX1" s="99"/>
      <c r="JTY1" s="100"/>
      <c r="JTZ1" s="99"/>
      <c r="JUA1" s="99"/>
      <c r="JUB1" s="99"/>
      <c r="JUC1" s="99"/>
      <c r="JUD1" s="100"/>
      <c r="JUE1" s="99"/>
      <c r="JUF1" s="99"/>
      <c r="JUG1" s="99"/>
      <c r="JUH1" s="99"/>
      <c r="JUI1" s="100"/>
      <c r="JUJ1" s="99"/>
      <c r="JUK1" s="99"/>
      <c r="JUL1" s="99"/>
      <c r="JUM1" s="99"/>
      <c r="JUN1" s="100"/>
      <c r="JUO1" s="99"/>
      <c r="JUP1" s="99"/>
      <c r="JUQ1" s="99"/>
      <c r="JUR1" s="99"/>
      <c r="JUS1" s="100"/>
      <c r="JUT1" s="99"/>
      <c r="JUU1" s="99"/>
      <c r="JUV1" s="99"/>
      <c r="JUW1" s="99"/>
      <c r="JUX1" s="100"/>
      <c r="JUY1" s="99"/>
      <c r="JUZ1" s="99"/>
      <c r="JVA1" s="99"/>
      <c r="JVB1" s="99"/>
      <c r="JVC1" s="100"/>
      <c r="JVD1" s="99"/>
      <c r="JVE1" s="99"/>
      <c r="JVF1" s="99"/>
      <c r="JVG1" s="99"/>
      <c r="JVH1" s="100"/>
      <c r="JVI1" s="99"/>
      <c r="JVJ1" s="99"/>
      <c r="JVK1" s="99"/>
      <c r="JVL1" s="99"/>
      <c r="JVM1" s="100"/>
      <c r="JVN1" s="99"/>
      <c r="JVO1" s="99"/>
      <c r="JVP1" s="99"/>
      <c r="JVQ1" s="99"/>
      <c r="JVR1" s="100"/>
      <c r="JVS1" s="99"/>
      <c r="JVT1" s="99"/>
      <c r="JVU1" s="99"/>
      <c r="JVV1" s="99"/>
      <c r="JVW1" s="100"/>
      <c r="JVX1" s="99"/>
      <c r="JVY1" s="99"/>
      <c r="JVZ1" s="99"/>
      <c r="JWA1" s="99"/>
      <c r="JWB1" s="100"/>
      <c r="JWC1" s="99"/>
      <c r="JWD1" s="99"/>
      <c r="JWE1" s="99"/>
      <c r="JWF1" s="99"/>
      <c r="JWG1" s="100"/>
      <c r="JWH1" s="99"/>
      <c r="JWI1" s="99"/>
      <c r="JWJ1" s="99"/>
      <c r="JWK1" s="99"/>
      <c r="JWL1" s="100"/>
      <c r="JWM1" s="99"/>
      <c r="JWN1" s="99"/>
      <c r="JWO1" s="99"/>
      <c r="JWP1" s="99"/>
      <c r="JWQ1" s="100"/>
      <c r="JWR1" s="99"/>
      <c r="JWS1" s="99"/>
      <c r="JWT1" s="99"/>
      <c r="JWU1" s="99"/>
      <c r="JWV1" s="100"/>
      <c r="JWW1" s="99"/>
      <c r="JWX1" s="99"/>
      <c r="JWY1" s="99"/>
      <c r="JWZ1" s="99"/>
      <c r="JXA1" s="100"/>
      <c r="JXB1" s="99"/>
      <c r="JXC1" s="99"/>
      <c r="JXD1" s="99"/>
      <c r="JXE1" s="99"/>
      <c r="JXF1" s="100"/>
      <c r="JXG1" s="99"/>
      <c r="JXH1" s="99"/>
      <c r="JXI1" s="99"/>
      <c r="JXJ1" s="99"/>
      <c r="JXK1" s="100"/>
      <c r="JXL1" s="99"/>
      <c r="JXM1" s="99"/>
      <c r="JXN1" s="99"/>
      <c r="JXO1" s="99"/>
      <c r="JXP1" s="100"/>
      <c r="JXQ1" s="99"/>
      <c r="JXR1" s="99"/>
      <c r="JXS1" s="99"/>
      <c r="JXT1" s="99"/>
      <c r="JXU1" s="100"/>
      <c r="JXV1" s="99"/>
      <c r="JXW1" s="99"/>
      <c r="JXX1" s="99"/>
      <c r="JXY1" s="99"/>
      <c r="JXZ1" s="100"/>
      <c r="JYA1" s="99"/>
      <c r="JYB1" s="99"/>
      <c r="JYC1" s="99"/>
      <c r="JYD1" s="99"/>
      <c r="JYE1" s="100"/>
      <c r="JYF1" s="99"/>
      <c r="JYG1" s="99"/>
      <c r="JYH1" s="99"/>
      <c r="JYI1" s="99"/>
      <c r="JYJ1" s="100"/>
      <c r="JYK1" s="99"/>
      <c r="JYL1" s="99"/>
      <c r="JYM1" s="99"/>
      <c r="JYN1" s="99"/>
      <c r="JYO1" s="100"/>
      <c r="JYP1" s="99"/>
      <c r="JYQ1" s="99"/>
      <c r="JYR1" s="99"/>
      <c r="JYS1" s="99"/>
      <c r="JYT1" s="100"/>
      <c r="JYU1" s="99"/>
      <c r="JYV1" s="99"/>
      <c r="JYW1" s="99"/>
      <c r="JYX1" s="99"/>
      <c r="JYY1" s="100"/>
      <c r="JYZ1" s="99"/>
      <c r="JZA1" s="99"/>
      <c r="JZB1" s="99"/>
      <c r="JZC1" s="99"/>
      <c r="JZD1" s="100"/>
      <c r="JZE1" s="99"/>
      <c r="JZF1" s="99"/>
      <c r="JZG1" s="99"/>
      <c r="JZH1" s="99"/>
      <c r="JZI1" s="100"/>
      <c r="JZJ1" s="99"/>
      <c r="JZK1" s="99"/>
      <c r="JZL1" s="99"/>
      <c r="JZM1" s="99"/>
      <c r="JZN1" s="100"/>
      <c r="JZO1" s="99"/>
      <c r="JZP1" s="99"/>
      <c r="JZQ1" s="99"/>
      <c r="JZR1" s="99"/>
      <c r="JZS1" s="100"/>
      <c r="JZT1" s="99"/>
      <c r="JZU1" s="99"/>
      <c r="JZV1" s="99"/>
      <c r="JZW1" s="99"/>
      <c r="JZX1" s="100"/>
      <c r="JZY1" s="99"/>
      <c r="JZZ1" s="99"/>
      <c r="KAA1" s="99"/>
      <c r="KAB1" s="99"/>
      <c r="KAC1" s="100"/>
      <c r="KAD1" s="99"/>
      <c r="KAE1" s="99"/>
      <c r="KAF1" s="99"/>
      <c r="KAG1" s="99"/>
      <c r="KAH1" s="100"/>
      <c r="KAI1" s="99"/>
      <c r="KAJ1" s="99"/>
      <c r="KAK1" s="99"/>
      <c r="KAL1" s="99"/>
      <c r="KAM1" s="100"/>
      <c r="KAN1" s="99"/>
      <c r="KAO1" s="99"/>
      <c r="KAP1" s="99"/>
      <c r="KAQ1" s="99"/>
      <c r="KAR1" s="100"/>
      <c r="KAS1" s="99"/>
      <c r="KAT1" s="99"/>
      <c r="KAU1" s="99"/>
      <c r="KAV1" s="99"/>
      <c r="KAW1" s="100"/>
      <c r="KAX1" s="99"/>
      <c r="KAY1" s="99"/>
      <c r="KAZ1" s="99"/>
      <c r="KBA1" s="99"/>
      <c r="KBB1" s="100"/>
      <c r="KBC1" s="99"/>
      <c r="KBD1" s="99"/>
      <c r="KBE1" s="99"/>
      <c r="KBF1" s="99"/>
      <c r="KBG1" s="100"/>
      <c r="KBH1" s="99"/>
      <c r="KBI1" s="99"/>
      <c r="KBJ1" s="99"/>
      <c r="KBK1" s="99"/>
      <c r="KBL1" s="100"/>
      <c r="KBM1" s="99"/>
      <c r="KBN1" s="99"/>
      <c r="KBO1" s="99"/>
      <c r="KBP1" s="99"/>
      <c r="KBQ1" s="100"/>
      <c r="KBR1" s="99"/>
      <c r="KBS1" s="99"/>
      <c r="KBT1" s="99"/>
      <c r="KBU1" s="99"/>
      <c r="KBV1" s="100"/>
      <c r="KBW1" s="99"/>
      <c r="KBX1" s="99"/>
      <c r="KBY1" s="99"/>
      <c r="KBZ1" s="99"/>
      <c r="KCA1" s="100"/>
      <c r="KCB1" s="99"/>
      <c r="KCC1" s="99"/>
      <c r="KCD1" s="99"/>
      <c r="KCE1" s="99"/>
      <c r="KCF1" s="100"/>
      <c r="KCG1" s="99"/>
      <c r="KCH1" s="99"/>
      <c r="KCI1" s="99"/>
      <c r="KCJ1" s="99"/>
      <c r="KCK1" s="100"/>
      <c r="KCL1" s="99"/>
      <c r="KCM1" s="99"/>
      <c r="KCN1" s="99"/>
      <c r="KCO1" s="99"/>
      <c r="KCP1" s="100"/>
      <c r="KCQ1" s="99"/>
      <c r="KCR1" s="99"/>
      <c r="KCS1" s="99"/>
      <c r="KCT1" s="99"/>
      <c r="KCU1" s="100"/>
      <c r="KCV1" s="99"/>
      <c r="KCW1" s="99"/>
      <c r="KCX1" s="99"/>
      <c r="KCY1" s="99"/>
      <c r="KCZ1" s="100"/>
      <c r="KDA1" s="99"/>
      <c r="KDB1" s="99"/>
      <c r="KDC1" s="99"/>
      <c r="KDD1" s="99"/>
      <c r="KDE1" s="100"/>
      <c r="KDF1" s="99"/>
      <c r="KDG1" s="99"/>
      <c r="KDH1" s="99"/>
      <c r="KDI1" s="99"/>
      <c r="KDJ1" s="100"/>
      <c r="KDK1" s="99"/>
      <c r="KDL1" s="99"/>
      <c r="KDM1" s="99"/>
      <c r="KDN1" s="99"/>
      <c r="KDO1" s="100"/>
      <c r="KDP1" s="99"/>
      <c r="KDQ1" s="99"/>
      <c r="KDR1" s="99"/>
      <c r="KDS1" s="99"/>
      <c r="KDT1" s="100"/>
      <c r="KDU1" s="99"/>
      <c r="KDV1" s="99"/>
      <c r="KDW1" s="99"/>
      <c r="KDX1" s="99"/>
      <c r="KDY1" s="100"/>
      <c r="KDZ1" s="99"/>
      <c r="KEA1" s="99"/>
      <c r="KEB1" s="99"/>
      <c r="KEC1" s="99"/>
      <c r="KED1" s="100"/>
      <c r="KEE1" s="99"/>
      <c r="KEF1" s="99"/>
      <c r="KEG1" s="99"/>
      <c r="KEH1" s="99"/>
      <c r="KEI1" s="100"/>
      <c r="KEJ1" s="99"/>
      <c r="KEK1" s="99"/>
      <c r="KEL1" s="99"/>
      <c r="KEM1" s="99"/>
      <c r="KEN1" s="100"/>
      <c r="KEO1" s="99"/>
      <c r="KEP1" s="99"/>
      <c r="KEQ1" s="99"/>
      <c r="KER1" s="99"/>
      <c r="KES1" s="100"/>
      <c r="KET1" s="99"/>
      <c r="KEU1" s="99"/>
      <c r="KEV1" s="99"/>
      <c r="KEW1" s="99"/>
      <c r="KEX1" s="100"/>
      <c r="KEY1" s="99"/>
      <c r="KEZ1" s="99"/>
      <c r="KFA1" s="99"/>
      <c r="KFB1" s="99"/>
      <c r="KFC1" s="100"/>
      <c r="KFD1" s="99"/>
      <c r="KFE1" s="99"/>
      <c r="KFF1" s="99"/>
      <c r="KFG1" s="99"/>
      <c r="KFH1" s="100"/>
      <c r="KFI1" s="99"/>
      <c r="KFJ1" s="99"/>
      <c r="KFK1" s="99"/>
      <c r="KFL1" s="99"/>
      <c r="KFM1" s="100"/>
      <c r="KFN1" s="99"/>
      <c r="KFO1" s="99"/>
      <c r="KFP1" s="99"/>
      <c r="KFQ1" s="99"/>
      <c r="KFR1" s="100"/>
      <c r="KFS1" s="99"/>
      <c r="KFT1" s="99"/>
      <c r="KFU1" s="99"/>
      <c r="KFV1" s="99"/>
      <c r="KFW1" s="100"/>
      <c r="KFX1" s="99"/>
      <c r="KFY1" s="99"/>
      <c r="KFZ1" s="99"/>
      <c r="KGA1" s="99"/>
      <c r="KGB1" s="100"/>
      <c r="KGC1" s="99"/>
      <c r="KGD1" s="99"/>
      <c r="KGE1" s="99"/>
      <c r="KGF1" s="99"/>
      <c r="KGG1" s="100"/>
      <c r="KGH1" s="99"/>
      <c r="KGI1" s="99"/>
      <c r="KGJ1" s="99"/>
      <c r="KGK1" s="99"/>
      <c r="KGL1" s="100"/>
      <c r="KGM1" s="99"/>
      <c r="KGN1" s="99"/>
      <c r="KGO1" s="99"/>
      <c r="KGP1" s="99"/>
      <c r="KGQ1" s="100"/>
      <c r="KGR1" s="99"/>
      <c r="KGS1" s="99"/>
      <c r="KGT1" s="99"/>
      <c r="KGU1" s="99"/>
      <c r="KGV1" s="100"/>
      <c r="KGW1" s="99"/>
      <c r="KGX1" s="99"/>
      <c r="KGY1" s="99"/>
      <c r="KGZ1" s="99"/>
      <c r="KHA1" s="100"/>
      <c r="KHB1" s="99"/>
      <c r="KHC1" s="99"/>
      <c r="KHD1" s="99"/>
      <c r="KHE1" s="99"/>
      <c r="KHF1" s="100"/>
      <c r="KHG1" s="99"/>
      <c r="KHH1" s="99"/>
      <c r="KHI1" s="99"/>
      <c r="KHJ1" s="99"/>
      <c r="KHK1" s="100"/>
      <c r="KHL1" s="99"/>
      <c r="KHM1" s="99"/>
      <c r="KHN1" s="99"/>
      <c r="KHO1" s="99"/>
      <c r="KHP1" s="100"/>
      <c r="KHQ1" s="99"/>
      <c r="KHR1" s="99"/>
      <c r="KHS1" s="99"/>
      <c r="KHT1" s="99"/>
      <c r="KHU1" s="100"/>
      <c r="KHV1" s="99"/>
      <c r="KHW1" s="99"/>
      <c r="KHX1" s="99"/>
      <c r="KHY1" s="99"/>
      <c r="KHZ1" s="100"/>
      <c r="KIA1" s="99"/>
      <c r="KIB1" s="99"/>
      <c r="KIC1" s="99"/>
      <c r="KID1" s="99"/>
      <c r="KIE1" s="100"/>
      <c r="KIF1" s="99"/>
      <c r="KIG1" s="99"/>
      <c r="KIH1" s="99"/>
      <c r="KII1" s="99"/>
      <c r="KIJ1" s="100"/>
      <c r="KIK1" s="99"/>
      <c r="KIL1" s="99"/>
      <c r="KIM1" s="99"/>
      <c r="KIN1" s="99"/>
      <c r="KIO1" s="100"/>
      <c r="KIP1" s="99"/>
      <c r="KIQ1" s="99"/>
      <c r="KIR1" s="99"/>
      <c r="KIS1" s="99"/>
      <c r="KIT1" s="100"/>
      <c r="KIU1" s="99"/>
      <c r="KIV1" s="99"/>
      <c r="KIW1" s="99"/>
      <c r="KIX1" s="99"/>
      <c r="KIY1" s="100"/>
      <c r="KIZ1" s="99"/>
      <c r="KJA1" s="99"/>
      <c r="KJB1" s="99"/>
      <c r="KJC1" s="99"/>
      <c r="KJD1" s="100"/>
      <c r="KJE1" s="99"/>
      <c r="KJF1" s="99"/>
      <c r="KJG1" s="99"/>
      <c r="KJH1" s="99"/>
      <c r="KJI1" s="100"/>
      <c r="KJJ1" s="99"/>
      <c r="KJK1" s="99"/>
      <c r="KJL1" s="99"/>
      <c r="KJM1" s="99"/>
      <c r="KJN1" s="100"/>
      <c r="KJO1" s="99"/>
      <c r="KJP1" s="99"/>
      <c r="KJQ1" s="99"/>
      <c r="KJR1" s="99"/>
      <c r="KJS1" s="100"/>
      <c r="KJT1" s="99"/>
      <c r="KJU1" s="99"/>
      <c r="KJV1" s="99"/>
      <c r="KJW1" s="99"/>
      <c r="KJX1" s="100"/>
      <c r="KJY1" s="99"/>
      <c r="KJZ1" s="99"/>
      <c r="KKA1" s="99"/>
      <c r="KKB1" s="99"/>
      <c r="KKC1" s="100"/>
      <c r="KKD1" s="99"/>
      <c r="KKE1" s="99"/>
      <c r="KKF1" s="99"/>
      <c r="KKG1" s="99"/>
      <c r="KKH1" s="100"/>
      <c r="KKI1" s="99"/>
      <c r="KKJ1" s="99"/>
      <c r="KKK1" s="99"/>
      <c r="KKL1" s="99"/>
      <c r="KKM1" s="100"/>
      <c r="KKN1" s="99"/>
      <c r="KKO1" s="99"/>
      <c r="KKP1" s="99"/>
      <c r="KKQ1" s="99"/>
      <c r="KKR1" s="100"/>
      <c r="KKS1" s="99"/>
      <c r="KKT1" s="99"/>
      <c r="KKU1" s="99"/>
      <c r="KKV1" s="99"/>
      <c r="KKW1" s="100"/>
      <c r="KKX1" s="99"/>
      <c r="KKY1" s="99"/>
      <c r="KKZ1" s="99"/>
      <c r="KLA1" s="99"/>
      <c r="KLB1" s="100"/>
      <c r="KLC1" s="99"/>
      <c r="KLD1" s="99"/>
      <c r="KLE1" s="99"/>
      <c r="KLF1" s="99"/>
      <c r="KLG1" s="100"/>
      <c r="KLH1" s="99"/>
      <c r="KLI1" s="99"/>
      <c r="KLJ1" s="99"/>
      <c r="KLK1" s="99"/>
      <c r="KLL1" s="100"/>
      <c r="KLM1" s="99"/>
      <c r="KLN1" s="99"/>
      <c r="KLO1" s="99"/>
      <c r="KLP1" s="99"/>
      <c r="KLQ1" s="100"/>
      <c r="KLR1" s="99"/>
      <c r="KLS1" s="99"/>
      <c r="KLT1" s="99"/>
      <c r="KLU1" s="99"/>
      <c r="KLV1" s="100"/>
      <c r="KLW1" s="99"/>
      <c r="KLX1" s="99"/>
      <c r="KLY1" s="99"/>
      <c r="KLZ1" s="99"/>
      <c r="KMA1" s="100"/>
      <c r="KMB1" s="99"/>
      <c r="KMC1" s="99"/>
      <c r="KMD1" s="99"/>
      <c r="KME1" s="99"/>
      <c r="KMF1" s="100"/>
      <c r="KMG1" s="99"/>
      <c r="KMH1" s="99"/>
      <c r="KMI1" s="99"/>
      <c r="KMJ1" s="99"/>
      <c r="KMK1" s="100"/>
      <c r="KML1" s="99"/>
      <c r="KMM1" s="99"/>
      <c r="KMN1" s="99"/>
      <c r="KMO1" s="99"/>
      <c r="KMP1" s="100"/>
      <c r="KMQ1" s="99"/>
      <c r="KMR1" s="99"/>
      <c r="KMS1" s="99"/>
      <c r="KMT1" s="99"/>
      <c r="KMU1" s="100"/>
      <c r="KMV1" s="99"/>
      <c r="KMW1" s="99"/>
      <c r="KMX1" s="99"/>
      <c r="KMY1" s="99"/>
      <c r="KMZ1" s="100"/>
      <c r="KNA1" s="99"/>
      <c r="KNB1" s="99"/>
      <c r="KNC1" s="99"/>
      <c r="KND1" s="99"/>
      <c r="KNE1" s="100"/>
      <c r="KNF1" s="99"/>
      <c r="KNG1" s="99"/>
      <c r="KNH1" s="99"/>
      <c r="KNI1" s="99"/>
      <c r="KNJ1" s="100"/>
      <c r="KNK1" s="99"/>
      <c r="KNL1" s="99"/>
      <c r="KNM1" s="99"/>
      <c r="KNN1" s="99"/>
      <c r="KNO1" s="100"/>
      <c r="KNP1" s="99"/>
      <c r="KNQ1" s="99"/>
      <c r="KNR1" s="99"/>
      <c r="KNS1" s="99"/>
      <c r="KNT1" s="100"/>
      <c r="KNU1" s="99"/>
      <c r="KNV1" s="99"/>
      <c r="KNW1" s="99"/>
      <c r="KNX1" s="99"/>
      <c r="KNY1" s="100"/>
      <c r="KNZ1" s="99"/>
      <c r="KOA1" s="99"/>
      <c r="KOB1" s="99"/>
      <c r="KOC1" s="99"/>
      <c r="KOD1" s="100"/>
      <c r="KOE1" s="99"/>
      <c r="KOF1" s="99"/>
      <c r="KOG1" s="99"/>
      <c r="KOH1" s="99"/>
      <c r="KOI1" s="100"/>
      <c r="KOJ1" s="99"/>
      <c r="KOK1" s="99"/>
      <c r="KOL1" s="99"/>
      <c r="KOM1" s="99"/>
      <c r="KON1" s="100"/>
      <c r="KOO1" s="99"/>
      <c r="KOP1" s="99"/>
      <c r="KOQ1" s="99"/>
      <c r="KOR1" s="99"/>
      <c r="KOS1" s="100"/>
      <c r="KOT1" s="99"/>
      <c r="KOU1" s="99"/>
      <c r="KOV1" s="99"/>
      <c r="KOW1" s="99"/>
      <c r="KOX1" s="100"/>
      <c r="KOY1" s="99"/>
      <c r="KOZ1" s="99"/>
      <c r="KPA1" s="99"/>
      <c r="KPB1" s="99"/>
      <c r="KPC1" s="100"/>
      <c r="KPD1" s="99"/>
      <c r="KPE1" s="99"/>
      <c r="KPF1" s="99"/>
      <c r="KPG1" s="99"/>
      <c r="KPH1" s="100"/>
      <c r="KPI1" s="99"/>
      <c r="KPJ1" s="99"/>
      <c r="KPK1" s="99"/>
      <c r="KPL1" s="99"/>
      <c r="KPM1" s="100"/>
      <c r="KPN1" s="99"/>
      <c r="KPO1" s="99"/>
      <c r="KPP1" s="99"/>
      <c r="KPQ1" s="99"/>
      <c r="KPR1" s="100"/>
      <c r="KPS1" s="99"/>
      <c r="KPT1" s="99"/>
      <c r="KPU1" s="99"/>
      <c r="KPV1" s="99"/>
      <c r="KPW1" s="100"/>
      <c r="KPX1" s="99"/>
      <c r="KPY1" s="99"/>
      <c r="KPZ1" s="99"/>
      <c r="KQA1" s="99"/>
      <c r="KQB1" s="100"/>
      <c r="KQC1" s="99"/>
      <c r="KQD1" s="99"/>
      <c r="KQE1" s="99"/>
      <c r="KQF1" s="99"/>
      <c r="KQG1" s="100"/>
      <c r="KQH1" s="99"/>
      <c r="KQI1" s="99"/>
      <c r="KQJ1" s="99"/>
      <c r="KQK1" s="99"/>
      <c r="KQL1" s="100"/>
      <c r="KQM1" s="99"/>
      <c r="KQN1" s="99"/>
      <c r="KQO1" s="99"/>
      <c r="KQP1" s="99"/>
      <c r="KQQ1" s="100"/>
      <c r="KQR1" s="99"/>
      <c r="KQS1" s="99"/>
      <c r="KQT1" s="99"/>
      <c r="KQU1" s="99"/>
      <c r="KQV1" s="100"/>
      <c r="KQW1" s="99"/>
      <c r="KQX1" s="99"/>
      <c r="KQY1" s="99"/>
      <c r="KQZ1" s="99"/>
      <c r="KRA1" s="100"/>
      <c r="KRB1" s="99"/>
      <c r="KRC1" s="99"/>
      <c r="KRD1" s="99"/>
      <c r="KRE1" s="99"/>
      <c r="KRF1" s="100"/>
      <c r="KRG1" s="99"/>
      <c r="KRH1" s="99"/>
      <c r="KRI1" s="99"/>
      <c r="KRJ1" s="99"/>
      <c r="KRK1" s="100"/>
      <c r="KRL1" s="99"/>
      <c r="KRM1" s="99"/>
      <c r="KRN1" s="99"/>
      <c r="KRO1" s="99"/>
      <c r="KRP1" s="100"/>
      <c r="KRQ1" s="99"/>
      <c r="KRR1" s="99"/>
      <c r="KRS1" s="99"/>
      <c r="KRT1" s="99"/>
      <c r="KRU1" s="100"/>
      <c r="KRV1" s="99"/>
      <c r="KRW1" s="99"/>
      <c r="KRX1" s="99"/>
      <c r="KRY1" s="99"/>
      <c r="KRZ1" s="100"/>
      <c r="KSA1" s="99"/>
      <c r="KSB1" s="99"/>
      <c r="KSC1" s="99"/>
      <c r="KSD1" s="99"/>
      <c r="KSE1" s="100"/>
      <c r="KSF1" s="99"/>
      <c r="KSG1" s="99"/>
      <c r="KSH1" s="99"/>
      <c r="KSI1" s="99"/>
      <c r="KSJ1" s="100"/>
      <c r="KSK1" s="99"/>
      <c r="KSL1" s="99"/>
      <c r="KSM1" s="99"/>
      <c r="KSN1" s="99"/>
      <c r="KSO1" s="100"/>
      <c r="KSP1" s="99"/>
      <c r="KSQ1" s="99"/>
      <c r="KSR1" s="99"/>
      <c r="KSS1" s="99"/>
      <c r="KST1" s="100"/>
      <c r="KSU1" s="99"/>
      <c r="KSV1" s="99"/>
      <c r="KSW1" s="99"/>
      <c r="KSX1" s="99"/>
      <c r="KSY1" s="100"/>
      <c r="KSZ1" s="99"/>
      <c r="KTA1" s="99"/>
      <c r="KTB1" s="99"/>
      <c r="KTC1" s="99"/>
      <c r="KTD1" s="100"/>
      <c r="KTE1" s="99"/>
      <c r="KTF1" s="99"/>
      <c r="KTG1" s="99"/>
      <c r="KTH1" s="99"/>
      <c r="KTI1" s="100"/>
      <c r="KTJ1" s="99"/>
      <c r="KTK1" s="99"/>
      <c r="KTL1" s="99"/>
      <c r="KTM1" s="99"/>
      <c r="KTN1" s="100"/>
      <c r="KTO1" s="99"/>
      <c r="KTP1" s="99"/>
      <c r="KTQ1" s="99"/>
      <c r="KTR1" s="99"/>
      <c r="KTS1" s="100"/>
      <c r="KTT1" s="99"/>
      <c r="KTU1" s="99"/>
      <c r="KTV1" s="99"/>
      <c r="KTW1" s="99"/>
      <c r="KTX1" s="100"/>
      <c r="KTY1" s="99"/>
      <c r="KTZ1" s="99"/>
      <c r="KUA1" s="99"/>
      <c r="KUB1" s="99"/>
      <c r="KUC1" s="100"/>
      <c r="KUD1" s="99"/>
      <c r="KUE1" s="99"/>
      <c r="KUF1" s="99"/>
      <c r="KUG1" s="99"/>
      <c r="KUH1" s="100"/>
      <c r="KUI1" s="99"/>
      <c r="KUJ1" s="99"/>
      <c r="KUK1" s="99"/>
      <c r="KUL1" s="99"/>
      <c r="KUM1" s="100"/>
      <c r="KUN1" s="99"/>
      <c r="KUO1" s="99"/>
      <c r="KUP1" s="99"/>
      <c r="KUQ1" s="99"/>
      <c r="KUR1" s="100"/>
      <c r="KUS1" s="99"/>
      <c r="KUT1" s="99"/>
      <c r="KUU1" s="99"/>
      <c r="KUV1" s="99"/>
      <c r="KUW1" s="100"/>
      <c r="KUX1" s="99"/>
      <c r="KUY1" s="99"/>
      <c r="KUZ1" s="99"/>
      <c r="KVA1" s="99"/>
      <c r="KVB1" s="100"/>
      <c r="KVC1" s="99"/>
      <c r="KVD1" s="99"/>
      <c r="KVE1" s="99"/>
      <c r="KVF1" s="99"/>
      <c r="KVG1" s="100"/>
      <c r="KVH1" s="99"/>
      <c r="KVI1" s="99"/>
      <c r="KVJ1" s="99"/>
      <c r="KVK1" s="99"/>
      <c r="KVL1" s="100"/>
      <c r="KVM1" s="99"/>
      <c r="KVN1" s="99"/>
      <c r="KVO1" s="99"/>
      <c r="KVP1" s="99"/>
      <c r="KVQ1" s="100"/>
      <c r="KVR1" s="99"/>
      <c r="KVS1" s="99"/>
      <c r="KVT1" s="99"/>
      <c r="KVU1" s="99"/>
      <c r="KVV1" s="100"/>
      <c r="KVW1" s="99"/>
      <c r="KVX1" s="99"/>
      <c r="KVY1" s="99"/>
      <c r="KVZ1" s="99"/>
      <c r="KWA1" s="100"/>
      <c r="KWB1" s="99"/>
      <c r="KWC1" s="99"/>
      <c r="KWD1" s="99"/>
      <c r="KWE1" s="99"/>
      <c r="KWF1" s="100"/>
      <c r="KWG1" s="99"/>
      <c r="KWH1" s="99"/>
      <c r="KWI1" s="99"/>
      <c r="KWJ1" s="99"/>
      <c r="KWK1" s="100"/>
      <c r="KWL1" s="99"/>
      <c r="KWM1" s="99"/>
      <c r="KWN1" s="99"/>
      <c r="KWO1" s="99"/>
      <c r="KWP1" s="100"/>
      <c r="KWQ1" s="99"/>
      <c r="KWR1" s="99"/>
      <c r="KWS1" s="99"/>
      <c r="KWT1" s="99"/>
      <c r="KWU1" s="100"/>
      <c r="KWV1" s="99"/>
      <c r="KWW1" s="99"/>
      <c r="KWX1" s="99"/>
      <c r="KWY1" s="99"/>
      <c r="KWZ1" s="100"/>
      <c r="KXA1" s="99"/>
      <c r="KXB1" s="99"/>
      <c r="KXC1" s="99"/>
      <c r="KXD1" s="99"/>
      <c r="KXE1" s="100"/>
      <c r="KXF1" s="99"/>
      <c r="KXG1" s="99"/>
      <c r="KXH1" s="99"/>
      <c r="KXI1" s="99"/>
      <c r="KXJ1" s="100"/>
      <c r="KXK1" s="99"/>
      <c r="KXL1" s="99"/>
      <c r="KXM1" s="99"/>
      <c r="KXN1" s="99"/>
      <c r="KXO1" s="100"/>
      <c r="KXP1" s="99"/>
      <c r="KXQ1" s="99"/>
      <c r="KXR1" s="99"/>
      <c r="KXS1" s="99"/>
      <c r="KXT1" s="100"/>
      <c r="KXU1" s="99"/>
      <c r="KXV1" s="99"/>
      <c r="KXW1" s="99"/>
      <c r="KXX1" s="99"/>
      <c r="KXY1" s="100"/>
      <c r="KXZ1" s="99"/>
      <c r="KYA1" s="99"/>
      <c r="KYB1" s="99"/>
      <c r="KYC1" s="99"/>
      <c r="KYD1" s="100"/>
      <c r="KYE1" s="99"/>
      <c r="KYF1" s="99"/>
      <c r="KYG1" s="99"/>
      <c r="KYH1" s="99"/>
      <c r="KYI1" s="100"/>
      <c r="KYJ1" s="99"/>
      <c r="KYK1" s="99"/>
      <c r="KYL1" s="99"/>
      <c r="KYM1" s="99"/>
      <c r="KYN1" s="100"/>
      <c r="KYO1" s="99"/>
      <c r="KYP1" s="99"/>
      <c r="KYQ1" s="99"/>
      <c r="KYR1" s="99"/>
      <c r="KYS1" s="100"/>
      <c r="KYT1" s="99"/>
      <c r="KYU1" s="99"/>
      <c r="KYV1" s="99"/>
      <c r="KYW1" s="99"/>
      <c r="KYX1" s="100"/>
      <c r="KYY1" s="99"/>
      <c r="KYZ1" s="99"/>
      <c r="KZA1" s="99"/>
      <c r="KZB1" s="99"/>
      <c r="KZC1" s="100"/>
      <c r="KZD1" s="99"/>
      <c r="KZE1" s="99"/>
      <c r="KZF1" s="99"/>
      <c r="KZG1" s="99"/>
      <c r="KZH1" s="100"/>
      <c r="KZI1" s="99"/>
      <c r="KZJ1" s="99"/>
      <c r="KZK1" s="99"/>
      <c r="KZL1" s="99"/>
      <c r="KZM1" s="100"/>
      <c r="KZN1" s="99"/>
      <c r="KZO1" s="99"/>
      <c r="KZP1" s="99"/>
      <c r="KZQ1" s="99"/>
      <c r="KZR1" s="100"/>
      <c r="KZS1" s="99"/>
      <c r="KZT1" s="99"/>
      <c r="KZU1" s="99"/>
      <c r="KZV1" s="99"/>
      <c r="KZW1" s="100"/>
      <c r="KZX1" s="99"/>
      <c r="KZY1" s="99"/>
      <c r="KZZ1" s="99"/>
      <c r="LAA1" s="99"/>
      <c r="LAB1" s="100"/>
      <c r="LAC1" s="99"/>
      <c r="LAD1" s="99"/>
      <c r="LAE1" s="99"/>
      <c r="LAF1" s="99"/>
      <c r="LAG1" s="100"/>
      <c r="LAH1" s="99"/>
      <c r="LAI1" s="99"/>
      <c r="LAJ1" s="99"/>
      <c r="LAK1" s="99"/>
      <c r="LAL1" s="100"/>
      <c r="LAM1" s="99"/>
      <c r="LAN1" s="99"/>
      <c r="LAO1" s="99"/>
      <c r="LAP1" s="99"/>
      <c r="LAQ1" s="100"/>
      <c r="LAR1" s="99"/>
      <c r="LAS1" s="99"/>
      <c r="LAT1" s="99"/>
      <c r="LAU1" s="99"/>
      <c r="LAV1" s="100"/>
      <c r="LAW1" s="99"/>
      <c r="LAX1" s="99"/>
      <c r="LAY1" s="99"/>
      <c r="LAZ1" s="99"/>
      <c r="LBA1" s="100"/>
      <c r="LBB1" s="99"/>
      <c r="LBC1" s="99"/>
      <c r="LBD1" s="99"/>
      <c r="LBE1" s="99"/>
      <c r="LBF1" s="100"/>
      <c r="LBG1" s="99"/>
      <c r="LBH1" s="99"/>
      <c r="LBI1" s="99"/>
      <c r="LBJ1" s="99"/>
      <c r="LBK1" s="100"/>
      <c r="LBL1" s="99"/>
      <c r="LBM1" s="99"/>
      <c r="LBN1" s="99"/>
      <c r="LBO1" s="99"/>
      <c r="LBP1" s="100"/>
      <c r="LBQ1" s="99"/>
      <c r="LBR1" s="99"/>
      <c r="LBS1" s="99"/>
      <c r="LBT1" s="99"/>
      <c r="LBU1" s="100"/>
      <c r="LBV1" s="99"/>
      <c r="LBW1" s="99"/>
      <c r="LBX1" s="99"/>
      <c r="LBY1" s="99"/>
      <c r="LBZ1" s="100"/>
      <c r="LCA1" s="99"/>
      <c r="LCB1" s="99"/>
      <c r="LCC1" s="99"/>
      <c r="LCD1" s="99"/>
      <c r="LCE1" s="100"/>
      <c r="LCF1" s="99"/>
      <c r="LCG1" s="99"/>
      <c r="LCH1" s="99"/>
      <c r="LCI1" s="99"/>
      <c r="LCJ1" s="100"/>
      <c r="LCK1" s="99"/>
      <c r="LCL1" s="99"/>
      <c r="LCM1" s="99"/>
      <c r="LCN1" s="99"/>
      <c r="LCO1" s="100"/>
      <c r="LCP1" s="99"/>
      <c r="LCQ1" s="99"/>
      <c r="LCR1" s="99"/>
      <c r="LCS1" s="99"/>
      <c r="LCT1" s="100"/>
      <c r="LCU1" s="99"/>
      <c r="LCV1" s="99"/>
      <c r="LCW1" s="99"/>
      <c r="LCX1" s="99"/>
      <c r="LCY1" s="100"/>
      <c r="LCZ1" s="99"/>
      <c r="LDA1" s="99"/>
      <c r="LDB1" s="99"/>
      <c r="LDC1" s="99"/>
      <c r="LDD1" s="100"/>
      <c r="LDE1" s="99"/>
      <c r="LDF1" s="99"/>
      <c r="LDG1" s="99"/>
      <c r="LDH1" s="99"/>
      <c r="LDI1" s="100"/>
      <c r="LDJ1" s="99"/>
      <c r="LDK1" s="99"/>
      <c r="LDL1" s="99"/>
      <c r="LDM1" s="99"/>
      <c r="LDN1" s="100"/>
      <c r="LDO1" s="99"/>
      <c r="LDP1" s="99"/>
      <c r="LDQ1" s="99"/>
      <c r="LDR1" s="99"/>
      <c r="LDS1" s="100"/>
      <c r="LDT1" s="99"/>
      <c r="LDU1" s="99"/>
      <c r="LDV1" s="99"/>
      <c r="LDW1" s="99"/>
      <c r="LDX1" s="100"/>
      <c r="LDY1" s="99"/>
      <c r="LDZ1" s="99"/>
      <c r="LEA1" s="99"/>
      <c r="LEB1" s="99"/>
      <c r="LEC1" s="100"/>
      <c r="LED1" s="99"/>
      <c r="LEE1" s="99"/>
      <c r="LEF1" s="99"/>
      <c r="LEG1" s="99"/>
      <c r="LEH1" s="100"/>
      <c r="LEI1" s="99"/>
      <c r="LEJ1" s="99"/>
      <c r="LEK1" s="99"/>
      <c r="LEL1" s="99"/>
      <c r="LEM1" s="100"/>
      <c r="LEN1" s="99"/>
      <c r="LEO1" s="99"/>
      <c r="LEP1" s="99"/>
      <c r="LEQ1" s="99"/>
      <c r="LER1" s="100"/>
      <c r="LES1" s="99"/>
      <c r="LET1" s="99"/>
      <c r="LEU1" s="99"/>
      <c r="LEV1" s="99"/>
      <c r="LEW1" s="100"/>
      <c r="LEX1" s="99"/>
      <c r="LEY1" s="99"/>
      <c r="LEZ1" s="99"/>
      <c r="LFA1" s="99"/>
      <c r="LFB1" s="100"/>
      <c r="LFC1" s="99"/>
      <c r="LFD1" s="99"/>
      <c r="LFE1" s="99"/>
      <c r="LFF1" s="99"/>
      <c r="LFG1" s="100"/>
      <c r="LFH1" s="99"/>
      <c r="LFI1" s="99"/>
      <c r="LFJ1" s="99"/>
      <c r="LFK1" s="99"/>
      <c r="LFL1" s="100"/>
      <c r="LFM1" s="99"/>
      <c r="LFN1" s="99"/>
      <c r="LFO1" s="99"/>
      <c r="LFP1" s="99"/>
      <c r="LFQ1" s="100"/>
      <c r="LFR1" s="99"/>
      <c r="LFS1" s="99"/>
      <c r="LFT1" s="99"/>
      <c r="LFU1" s="99"/>
      <c r="LFV1" s="100"/>
      <c r="LFW1" s="99"/>
      <c r="LFX1" s="99"/>
      <c r="LFY1" s="99"/>
      <c r="LFZ1" s="99"/>
      <c r="LGA1" s="100"/>
      <c r="LGB1" s="99"/>
      <c r="LGC1" s="99"/>
      <c r="LGD1" s="99"/>
      <c r="LGE1" s="99"/>
      <c r="LGF1" s="100"/>
      <c r="LGG1" s="99"/>
      <c r="LGH1" s="99"/>
      <c r="LGI1" s="99"/>
      <c r="LGJ1" s="99"/>
      <c r="LGK1" s="100"/>
      <c r="LGL1" s="99"/>
      <c r="LGM1" s="99"/>
      <c r="LGN1" s="99"/>
      <c r="LGO1" s="99"/>
      <c r="LGP1" s="100"/>
      <c r="LGQ1" s="99"/>
      <c r="LGR1" s="99"/>
      <c r="LGS1" s="99"/>
      <c r="LGT1" s="99"/>
      <c r="LGU1" s="100"/>
      <c r="LGV1" s="99"/>
      <c r="LGW1" s="99"/>
      <c r="LGX1" s="99"/>
      <c r="LGY1" s="99"/>
      <c r="LGZ1" s="100"/>
      <c r="LHA1" s="99"/>
      <c r="LHB1" s="99"/>
      <c r="LHC1" s="99"/>
      <c r="LHD1" s="99"/>
      <c r="LHE1" s="100"/>
      <c r="LHF1" s="99"/>
      <c r="LHG1" s="99"/>
      <c r="LHH1" s="99"/>
      <c r="LHI1" s="99"/>
      <c r="LHJ1" s="100"/>
      <c r="LHK1" s="99"/>
      <c r="LHL1" s="99"/>
      <c r="LHM1" s="99"/>
      <c r="LHN1" s="99"/>
      <c r="LHO1" s="100"/>
      <c r="LHP1" s="99"/>
      <c r="LHQ1" s="99"/>
      <c r="LHR1" s="99"/>
      <c r="LHS1" s="99"/>
      <c r="LHT1" s="100"/>
      <c r="LHU1" s="99"/>
      <c r="LHV1" s="99"/>
      <c r="LHW1" s="99"/>
      <c r="LHX1" s="99"/>
      <c r="LHY1" s="100"/>
      <c r="LHZ1" s="99"/>
      <c r="LIA1" s="99"/>
      <c r="LIB1" s="99"/>
      <c r="LIC1" s="99"/>
      <c r="LID1" s="100"/>
      <c r="LIE1" s="99"/>
      <c r="LIF1" s="99"/>
      <c r="LIG1" s="99"/>
      <c r="LIH1" s="99"/>
      <c r="LII1" s="100"/>
      <c r="LIJ1" s="99"/>
      <c r="LIK1" s="99"/>
      <c r="LIL1" s="99"/>
      <c r="LIM1" s="99"/>
      <c r="LIN1" s="100"/>
      <c r="LIO1" s="99"/>
      <c r="LIP1" s="99"/>
      <c r="LIQ1" s="99"/>
      <c r="LIR1" s="99"/>
      <c r="LIS1" s="100"/>
      <c r="LIT1" s="99"/>
      <c r="LIU1" s="99"/>
      <c r="LIV1" s="99"/>
      <c r="LIW1" s="99"/>
      <c r="LIX1" s="100"/>
      <c r="LIY1" s="99"/>
      <c r="LIZ1" s="99"/>
      <c r="LJA1" s="99"/>
      <c r="LJB1" s="99"/>
      <c r="LJC1" s="100"/>
      <c r="LJD1" s="99"/>
      <c r="LJE1" s="99"/>
      <c r="LJF1" s="99"/>
      <c r="LJG1" s="99"/>
      <c r="LJH1" s="100"/>
      <c r="LJI1" s="99"/>
      <c r="LJJ1" s="99"/>
      <c r="LJK1" s="99"/>
      <c r="LJL1" s="99"/>
      <c r="LJM1" s="100"/>
      <c r="LJN1" s="99"/>
      <c r="LJO1" s="99"/>
      <c r="LJP1" s="99"/>
      <c r="LJQ1" s="99"/>
      <c r="LJR1" s="100"/>
      <c r="LJS1" s="99"/>
      <c r="LJT1" s="99"/>
      <c r="LJU1" s="99"/>
      <c r="LJV1" s="99"/>
      <c r="LJW1" s="100"/>
      <c r="LJX1" s="99"/>
      <c r="LJY1" s="99"/>
      <c r="LJZ1" s="99"/>
      <c r="LKA1" s="99"/>
      <c r="LKB1" s="100"/>
      <c r="LKC1" s="99"/>
      <c r="LKD1" s="99"/>
      <c r="LKE1" s="99"/>
      <c r="LKF1" s="99"/>
      <c r="LKG1" s="100"/>
      <c r="LKH1" s="99"/>
      <c r="LKI1" s="99"/>
      <c r="LKJ1" s="99"/>
      <c r="LKK1" s="99"/>
      <c r="LKL1" s="100"/>
      <c r="LKM1" s="99"/>
      <c r="LKN1" s="99"/>
      <c r="LKO1" s="99"/>
      <c r="LKP1" s="99"/>
      <c r="LKQ1" s="100"/>
      <c r="LKR1" s="99"/>
      <c r="LKS1" s="99"/>
      <c r="LKT1" s="99"/>
      <c r="LKU1" s="99"/>
      <c r="LKV1" s="100"/>
      <c r="LKW1" s="99"/>
      <c r="LKX1" s="99"/>
      <c r="LKY1" s="99"/>
      <c r="LKZ1" s="99"/>
      <c r="LLA1" s="100"/>
      <c r="LLB1" s="99"/>
      <c r="LLC1" s="99"/>
      <c r="LLD1" s="99"/>
      <c r="LLE1" s="99"/>
      <c r="LLF1" s="100"/>
      <c r="LLG1" s="99"/>
      <c r="LLH1" s="99"/>
      <c r="LLI1" s="99"/>
      <c r="LLJ1" s="99"/>
      <c r="LLK1" s="100"/>
      <c r="LLL1" s="99"/>
      <c r="LLM1" s="99"/>
      <c r="LLN1" s="99"/>
      <c r="LLO1" s="99"/>
      <c r="LLP1" s="100"/>
      <c r="LLQ1" s="99"/>
      <c r="LLR1" s="99"/>
      <c r="LLS1" s="99"/>
      <c r="LLT1" s="99"/>
      <c r="LLU1" s="100"/>
      <c r="LLV1" s="99"/>
      <c r="LLW1" s="99"/>
      <c r="LLX1" s="99"/>
      <c r="LLY1" s="99"/>
      <c r="LLZ1" s="100"/>
      <c r="LMA1" s="99"/>
      <c r="LMB1" s="99"/>
      <c r="LMC1" s="99"/>
      <c r="LMD1" s="99"/>
      <c r="LME1" s="100"/>
      <c r="LMF1" s="99"/>
      <c r="LMG1" s="99"/>
      <c r="LMH1" s="99"/>
      <c r="LMI1" s="99"/>
      <c r="LMJ1" s="100"/>
      <c r="LMK1" s="99"/>
      <c r="LML1" s="99"/>
      <c r="LMM1" s="99"/>
      <c r="LMN1" s="99"/>
      <c r="LMO1" s="100"/>
      <c r="LMP1" s="99"/>
      <c r="LMQ1" s="99"/>
      <c r="LMR1" s="99"/>
      <c r="LMS1" s="99"/>
      <c r="LMT1" s="100"/>
      <c r="LMU1" s="99"/>
      <c r="LMV1" s="99"/>
      <c r="LMW1" s="99"/>
      <c r="LMX1" s="99"/>
      <c r="LMY1" s="100"/>
      <c r="LMZ1" s="99"/>
      <c r="LNA1" s="99"/>
      <c r="LNB1" s="99"/>
      <c r="LNC1" s="99"/>
      <c r="LND1" s="100"/>
      <c r="LNE1" s="99"/>
      <c r="LNF1" s="99"/>
      <c r="LNG1" s="99"/>
      <c r="LNH1" s="99"/>
      <c r="LNI1" s="100"/>
      <c r="LNJ1" s="99"/>
      <c r="LNK1" s="99"/>
      <c r="LNL1" s="99"/>
      <c r="LNM1" s="99"/>
      <c r="LNN1" s="100"/>
      <c r="LNO1" s="99"/>
      <c r="LNP1" s="99"/>
      <c r="LNQ1" s="99"/>
      <c r="LNR1" s="99"/>
      <c r="LNS1" s="100"/>
      <c r="LNT1" s="99"/>
      <c r="LNU1" s="99"/>
      <c r="LNV1" s="99"/>
      <c r="LNW1" s="99"/>
      <c r="LNX1" s="100"/>
      <c r="LNY1" s="99"/>
      <c r="LNZ1" s="99"/>
      <c r="LOA1" s="99"/>
      <c r="LOB1" s="99"/>
      <c r="LOC1" s="100"/>
      <c r="LOD1" s="99"/>
      <c r="LOE1" s="99"/>
      <c r="LOF1" s="99"/>
      <c r="LOG1" s="99"/>
      <c r="LOH1" s="100"/>
      <c r="LOI1" s="99"/>
      <c r="LOJ1" s="99"/>
      <c r="LOK1" s="99"/>
      <c r="LOL1" s="99"/>
      <c r="LOM1" s="100"/>
      <c r="LON1" s="99"/>
      <c r="LOO1" s="99"/>
      <c r="LOP1" s="99"/>
      <c r="LOQ1" s="99"/>
      <c r="LOR1" s="100"/>
      <c r="LOS1" s="99"/>
      <c r="LOT1" s="99"/>
      <c r="LOU1" s="99"/>
      <c r="LOV1" s="99"/>
      <c r="LOW1" s="100"/>
      <c r="LOX1" s="99"/>
      <c r="LOY1" s="99"/>
      <c r="LOZ1" s="99"/>
      <c r="LPA1" s="99"/>
      <c r="LPB1" s="100"/>
      <c r="LPC1" s="99"/>
      <c r="LPD1" s="99"/>
      <c r="LPE1" s="99"/>
      <c r="LPF1" s="99"/>
      <c r="LPG1" s="100"/>
      <c r="LPH1" s="99"/>
      <c r="LPI1" s="99"/>
      <c r="LPJ1" s="99"/>
      <c r="LPK1" s="99"/>
      <c r="LPL1" s="100"/>
      <c r="LPM1" s="99"/>
      <c r="LPN1" s="99"/>
      <c r="LPO1" s="99"/>
      <c r="LPP1" s="99"/>
      <c r="LPQ1" s="100"/>
      <c r="LPR1" s="99"/>
      <c r="LPS1" s="99"/>
      <c r="LPT1" s="99"/>
      <c r="LPU1" s="99"/>
      <c r="LPV1" s="100"/>
      <c r="LPW1" s="99"/>
      <c r="LPX1" s="99"/>
      <c r="LPY1" s="99"/>
      <c r="LPZ1" s="99"/>
      <c r="LQA1" s="100"/>
      <c r="LQB1" s="99"/>
      <c r="LQC1" s="99"/>
      <c r="LQD1" s="99"/>
      <c r="LQE1" s="99"/>
      <c r="LQF1" s="100"/>
      <c r="LQG1" s="99"/>
      <c r="LQH1" s="99"/>
      <c r="LQI1" s="99"/>
      <c r="LQJ1" s="99"/>
      <c r="LQK1" s="100"/>
      <c r="LQL1" s="99"/>
      <c r="LQM1" s="99"/>
      <c r="LQN1" s="99"/>
      <c r="LQO1" s="99"/>
      <c r="LQP1" s="100"/>
      <c r="LQQ1" s="99"/>
      <c r="LQR1" s="99"/>
      <c r="LQS1" s="99"/>
      <c r="LQT1" s="99"/>
      <c r="LQU1" s="100"/>
      <c r="LQV1" s="99"/>
      <c r="LQW1" s="99"/>
      <c r="LQX1" s="99"/>
      <c r="LQY1" s="99"/>
      <c r="LQZ1" s="100"/>
      <c r="LRA1" s="99"/>
      <c r="LRB1" s="99"/>
      <c r="LRC1" s="99"/>
      <c r="LRD1" s="99"/>
      <c r="LRE1" s="100"/>
      <c r="LRF1" s="99"/>
      <c r="LRG1" s="99"/>
      <c r="LRH1" s="99"/>
      <c r="LRI1" s="99"/>
      <c r="LRJ1" s="100"/>
      <c r="LRK1" s="99"/>
      <c r="LRL1" s="99"/>
      <c r="LRM1" s="99"/>
      <c r="LRN1" s="99"/>
      <c r="LRO1" s="100"/>
      <c r="LRP1" s="99"/>
      <c r="LRQ1" s="99"/>
      <c r="LRR1" s="99"/>
      <c r="LRS1" s="99"/>
      <c r="LRT1" s="100"/>
      <c r="LRU1" s="99"/>
      <c r="LRV1" s="99"/>
      <c r="LRW1" s="99"/>
      <c r="LRX1" s="99"/>
      <c r="LRY1" s="100"/>
      <c r="LRZ1" s="99"/>
      <c r="LSA1" s="99"/>
      <c r="LSB1" s="99"/>
      <c r="LSC1" s="99"/>
      <c r="LSD1" s="100"/>
      <c r="LSE1" s="99"/>
      <c r="LSF1" s="99"/>
      <c r="LSG1" s="99"/>
      <c r="LSH1" s="99"/>
      <c r="LSI1" s="100"/>
      <c r="LSJ1" s="99"/>
      <c r="LSK1" s="99"/>
      <c r="LSL1" s="99"/>
      <c r="LSM1" s="99"/>
      <c r="LSN1" s="100"/>
      <c r="LSO1" s="99"/>
      <c r="LSP1" s="99"/>
      <c r="LSQ1" s="99"/>
      <c r="LSR1" s="99"/>
      <c r="LSS1" s="100"/>
      <c r="LST1" s="99"/>
      <c r="LSU1" s="99"/>
      <c r="LSV1" s="99"/>
      <c r="LSW1" s="99"/>
      <c r="LSX1" s="100"/>
      <c r="LSY1" s="99"/>
      <c r="LSZ1" s="99"/>
      <c r="LTA1" s="99"/>
      <c r="LTB1" s="99"/>
      <c r="LTC1" s="100"/>
      <c r="LTD1" s="99"/>
      <c r="LTE1" s="99"/>
      <c r="LTF1" s="99"/>
      <c r="LTG1" s="99"/>
      <c r="LTH1" s="100"/>
      <c r="LTI1" s="99"/>
      <c r="LTJ1" s="99"/>
      <c r="LTK1" s="99"/>
      <c r="LTL1" s="99"/>
      <c r="LTM1" s="100"/>
      <c r="LTN1" s="99"/>
      <c r="LTO1" s="99"/>
      <c r="LTP1" s="99"/>
      <c r="LTQ1" s="99"/>
      <c r="LTR1" s="100"/>
      <c r="LTS1" s="99"/>
      <c r="LTT1" s="99"/>
      <c r="LTU1" s="99"/>
      <c r="LTV1" s="99"/>
      <c r="LTW1" s="100"/>
      <c r="LTX1" s="99"/>
      <c r="LTY1" s="99"/>
      <c r="LTZ1" s="99"/>
      <c r="LUA1" s="99"/>
      <c r="LUB1" s="100"/>
      <c r="LUC1" s="99"/>
      <c r="LUD1" s="99"/>
      <c r="LUE1" s="99"/>
      <c r="LUF1" s="99"/>
      <c r="LUG1" s="100"/>
      <c r="LUH1" s="99"/>
      <c r="LUI1" s="99"/>
      <c r="LUJ1" s="99"/>
      <c r="LUK1" s="99"/>
      <c r="LUL1" s="100"/>
      <c r="LUM1" s="99"/>
      <c r="LUN1" s="99"/>
      <c r="LUO1" s="99"/>
      <c r="LUP1" s="99"/>
      <c r="LUQ1" s="100"/>
      <c r="LUR1" s="99"/>
      <c r="LUS1" s="99"/>
      <c r="LUT1" s="99"/>
      <c r="LUU1" s="99"/>
      <c r="LUV1" s="100"/>
      <c r="LUW1" s="99"/>
      <c r="LUX1" s="99"/>
      <c r="LUY1" s="99"/>
      <c r="LUZ1" s="99"/>
      <c r="LVA1" s="100"/>
      <c r="LVB1" s="99"/>
      <c r="LVC1" s="99"/>
      <c r="LVD1" s="99"/>
      <c r="LVE1" s="99"/>
      <c r="LVF1" s="100"/>
      <c r="LVG1" s="99"/>
      <c r="LVH1" s="99"/>
      <c r="LVI1" s="99"/>
      <c r="LVJ1" s="99"/>
      <c r="LVK1" s="100"/>
      <c r="LVL1" s="99"/>
      <c r="LVM1" s="99"/>
      <c r="LVN1" s="99"/>
      <c r="LVO1" s="99"/>
      <c r="LVP1" s="100"/>
      <c r="LVQ1" s="99"/>
      <c r="LVR1" s="99"/>
      <c r="LVS1" s="99"/>
      <c r="LVT1" s="99"/>
      <c r="LVU1" s="100"/>
      <c r="LVV1" s="99"/>
      <c r="LVW1" s="99"/>
      <c r="LVX1" s="99"/>
      <c r="LVY1" s="99"/>
      <c r="LVZ1" s="100"/>
      <c r="LWA1" s="99"/>
      <c r="LWB1" s="99"/>
      <c r="LWC1" s="99"/>
      <c r="LWD1" s="99"/>
      <c r="LWE1" s="100"/>
      <c r="LWF1" s="99"/>
      <c r="LWG1" s="99"/>
      <c r="LWH1" s="99"/>
      <c r="LWI1" s="99"/>
      <c r="LWJ1" s="100"/>
      <c r="LWK1" s="99"/>
      <c r="LWL1" s="99"/>
      <c r="LWM1" s="99"/>
      <c r="LWN1" s="99"/>
      <c r="LWO1" s="100"/>
      <c r="LWP1" s="99"/>
      <c r="LWQ1" s="99"/>
      <c r="LWR1" s="99"/>
      <c r="LWS1" s="99"/>
      <c r="LWT1" s="100"/>
      <c r="LWU1" s="99"/>
      <c r="LWV1" s="99"/>
      <c r="LWW1" s="99"/>
      <c r="LWX1" s="99"/>
      <c r="LWY1" s="100"/>
      <c r="LWZ1" s="99"/>
      <c r="LXA1" s="99"/>
      <c r="LXB1" s="99"/>
      <c r="LXC1" s="99"/>
      <c r="LXD1" s="100"/>
      <c r="LXE1" s="99"/>
      <c r="LXF1" s="99"/>
      <c r="LXG1" s="99"/>
      <c r="LXH1" s="99"/>
      <c r="LXI1" s="100"/>
      <c r="LXJ1" s="99"/>
      <c r="LXK1" s="99"/>
      <c r="LXL1" s="99"/>
      <c r="LXM1" s="99"/>
      <c r="LXN1" s="100"/>
      <c r="LXO1" s="99"/>
      <c r="LXP1" s="99"/>
      <c r="LXQ1" s="99"/>
      <c r="LXR1" s="99"/>
      <c r="LXS1" s="100"/>
      <c r="LXT1" s="99"/>
      <c r="LXU1" s="99"/>
      <c r="LXV1" s="99"/>
      <c r="LXW1" s="99"/>
      <c r="LXX1" s="100"/>
      <c r="LXY1" s="99"/>
      <c r="LXZ1" s="99"/>
      <c r="LYA1" s="99"/>
      <c r="LYB1" s="99"/>
      <c r="LYC1" s="100"/>
      <c r="LYD1" s="99"/>
      <c r="LYE1" s="99"/>
      <c r="LYF1" s="99"/>
      <c r="LYG1" s="99"/>
      <c r="LYH1" s="100"/>
      <c r="LYI1" s="99"/>
      <c r="LYJ1" s="99"/>
      <c r="LYK1" s="99"/>
      <c r="LYL1" s="99"/>
      <c r="LYM1" s="100"/>
      <c r="LYN1" s="99"/>
      <c r="LYO1" s="99"/>
      <c r="LYP1" s="99"/>
      <c r="LYQ1" s="99"/>
      <c r="LYR1" s="100"/>
      <c r="LYS1" s="99"/>
      <c r="LYT1" s="99"/>
      <c r="LYU1" s="99"/>
      <c r="LYV1" s="99"/>
      <c r="LYW1" s="100"/>
      <c r="LYX1" s="99"/>
      <c r="LYY1" s="99"/>
      <c r="LYZ1" s="99"/>
      <c r="LZA1" s="99"/>
      <c r="LZB1" s="100"/>
      <c r="LZC1" s="99"/>
      <c r="LZD1" s="99"/>
      <c r="LZE1" s="99"/>
      <c r="LZF1" s="99"/>
      <c r="LZG1" s="100"/>
      <c r="LZH1" s="99"/>
      <c r="LZI1" s="99"/>
      <c r="LZJ1" s="99"/>
      <c r="LZK1" s="99"/>
      <c r="LZL1" s="100"/>
      <c r="LZM1" s="99"/>
      <c r="LZN1" s="99"/>
      <c r="LZO1" s="99"/>
      <c r="LZP1" s="99"/>
      <c r="LZQ1" s="100"/>
      <c r="LZR1" s="99"/>
      <c r="LZS1" s="99"/>
      <c r="LZT1" s="99"/>
      <c r="LZU1" s="99"/>
      <c r="LZV1" s="100"/>
      <c r="LZW1" s="99"/>
      <c r="LZX1" s="99"/>
      <c r="LZY1" s="99"/>
      <c r="LZZ1" s="99"/>
      <c r="MAA1" s="100"/>
      <c r="MAB1" s="99"/>
      <c r="MAC1" s="99"/>
      <c r="MAD1" s="99"/>
      <c r="MAE1" s="99"/>
      <c r="MAF1" s="100"/>
      <c r="MAG1" s="99"/>
      <c r="MAH1" s="99"/>
      <c r="MAI1" s="99"/>
      <c r="MAJ1" s="99"/>
      <c r="MAK1" s="100"/>
      <c r="MAL1" s="99"/>
      <c r="MAM1" s="99"/>
      <c r="MAN1" s="99"/>
      <c r="MAO1" s="99"/>
      <c r="MAP1" s="100"/>
      <c r="MAQ1" s="99"/>
      <c r="MAR1" s="99"/>
      <c r="MAS1" s="99"/>
      <c r="MAT1" s="99"/>
      <c r="MAU1" s="100"/>
      <c r="MAV1" s="99"/>
      <c r="MAW1" s="99"/>
      <c r="MAX1" s="99"/>
      <c r="MAY1" s="99"/>
      <c r="MAZ1" s="100"/>
      <c r="MBA1" s="99"/>
      <c r="MBB1" s="99"/>
      <c r="MBC1" s="99"/>
      <c r="MBD1" s="99"/>
      <c r="MBE1" s="100"/>
      <c r="MBF1" s="99"/>
      <c r="MBG1" s="99"/>
      <c r="MBH1" s="99"/>
      <c r="MBI1" s="99"/>
      <c r="MBJ1" s="100"/>
      <c r="MBK1" s="99"/>
      <c r="MBL1" s="99"/>
      <c r="MBM1" s="99"/>
      <c r="MBN1" s="99"/>
      <c r="MBO1" s="100"/>
      <c r="MBP1" s="99"/>
      <c r="MBQ1" s="99"/>
      <c r="MBR1" s="99"/>
      <c r="MBS1" s="99"/>
      <c r="MBT1" s="100"/>
      <c r="MBU1" s="99"/>
      <c r="MBV1" s="99"/>
      <c r="MBW1" s="99"/>
      <c r="MBX1" s="99"/>
      <c r="MBY1" s="100"/>
      <c r="MBZ1" s="99"/>
      <c r="MCA1" s="99"/>
      <c r="MCB1" s="99"/>
      <c r="MCC1" s="99"/>
      <c r="MCD1" s="100"/>
      <c r="MCE1" s="99"/>
      <c r="MCF1" s="99"/>
      <c r="MCG1" s="99"/>
      <c r="MCH1" s="99"/>
      <c r="MCI1" s="100"/>
      <c r="MCJ1" s="99"/>
      <c r="MCK1" s="99"/>
      <c r="MCL1" s="99"/>
      <c r="MCM1" s="99"/>
      <c r="MCN1" s="100"/>
      <c r="MCO1" s="99"/>
      <c r="MCP1" s="99"/>
      <c r="MCQ1" s="99"/>
      <c r="MCR1" s="99"/>
      <c r="MCS1" s="100"/>
      <c r="MCT1" s="99"/>
      <c r="MCU1" s="99"/>
      <c r="MCV1" s="99"/>
      <c r="MCW1" s="99"/>
      <c r="MCX1" s="100"/>
      <c r="MCY1" s="99"/>
      <c r="MCZ1" s="99"/>
      <c r="MDA1" s="99"/>
      <c r="MDB1" s="99"/>
      <c r="MDC1" s="100"/>
      <c r="MDD1" s="99"/>
      <c r="MDE1" s="99"/>
      <c r="MDF1" s="99"/>
      <c r="MDG1" s="99"/>
      <c r="MDH1" s="100"/>
      <c r="MDI1" s="99"/>
      <c r="MDJ1" s="99"/>
      <c r="MDK1" s="99"/>
      <c r="MDL1" s="99"/>
      <c r="MDM1" s="100"/>
      <c r="MDN1" s="99"/>
      <c r="MDO1" s="99"/>
      <c r="MDP1" s="99"/>
      <c r="MDQ1" s="99"/>
      <c r="MDR1" s="100"/>
      <c r="MDS1" s="99"/>
      <c r="MDT1" s="99"/>
      <c r="MDU1" s="99"/>
      <c r="MDV1" s="99"/>
      <c r="MDW1" s="100"/>
      <c r="MDX1" s="99"/>
      <c r="MDY1" s="99"/>
      <c r="MDZ1" s="99"/>
      <c r="MEA1" s="99"/>
      <c r="MEB1" s="100"/>
      <c r="MEC1" s="99"/>
      <c r="MED1" s="99"/>
      <c r="MEE1" s="99"/>
      <c r="MEF1" s="99"/>
      <c r="MEG1" s="100"/>
      <c r="MEH1" s="99"/>
      <c r="MEI1" s="99"/>
      <c r="MEJ1" s="99"/>
      <c r="MEK1" s="99"/>
      <c r="MEL1" s="100"/>
      <c r="MEM1" s="99"/>
      <c r="MEN1" s="99"/>
      <c r="MEO1" s="99"/>
      <c r="MEP1" s="99"/>
      <c r="MEQ1" s="100"/>
      <c r="MER1" s="99"/>
      <c r="MES1" s="99"/>
      <c r="MET1" s="99"/>
      <c r="MEU1" s="99"/>
      <c r="MEV1" s="100"/>
      <c r="MEW1" s="99"/>
      <c r="MEX1" s="99"/>
      <c r="MEY1" s="99"/>
      <c r="MEZ1" s="99"/>
      <c r="MFA1" s="100"/>
      <c r="MFB1" s="99"/>
      <c r="MFC1" s="99"/>
      <c r="MFD1" s="99"/>
      <c r="MFE1" s="99"/>
      <c r="MFF1" s="100"/>
      <c r="MFG1" s="99"/>
      <c r="MFH1" s="99"/>
      <c r="MFI1" s="99"/>
      <c r="MFJ1" s="99"/>
      <c r="MFK1" s="100"/>
      <c r="MFL1" s="99"/>
      <c r="MFM1" s="99"/>
      <c r="MFN1" s="99"/>
      <c r="MFO1" s="99"/>
      <c r="MFP1" s="100"/>
      <c r="MFQ1" s="99"/>
      <c r="MFR1" s="99"/>
      <c r="MFS1" s="99"/>
      <c r="MFT1" s="99"/>
      <c r="MFU1" s="100"/>
      <c r="MFV1" s="99"/>
      <c r="MFW1" s="99"/>
      <c r="MFX1" s="99"/>
      <c r="MFY1" s="99"/>
      <c r="MFZ1" s="100"/>
      <c r="MGA1" s="99"/>
      <c r="MGB1" s="99"/>
      <c r="MGC1" s="99"/>
      <c r="MGD1" s="99"/>
      <c r="MGE1" s="100"/>
      <c r="MGF1" s="99"/>
      <c r="MGG1" s="99"/>
      <c r="MGH1" s="99"/>
      <c r="MGI1" s="99"/>
      <c r="MGJ1" s="100"/>
      <c r="MGK1" s="99"/>
      <c r="MGL1" s="99"/>
      <c r="MGM1" s="99"/>
      <c r="MGN1" s="99"/>
      <c r="MGO1" s="100"/>
      <c r="MGP1" s="99"/>
      <c r="MGQ1" s="99"/>
      <c r="MGR1" s="99"/>
      <c r="MGS1" s="99"/>
      <c r="MGT1" s="100"/>
      <c r="MGU1" s="99"/>
      <c r="MGV1" s="99"/>
      <c r="MGW1" s="99"/>
      <c r="MGX1" s="99"/>
      <c r="MGY1" s="100"/>
      <c r="MGZ1" s="99"/>
      <c r="MHA1" s="99"/>
      <c r="MHB1" s="99"/>
      <c r="MHC1" s="99"/>
      <c r="MHD1" s="100"/>
      <c r="MHE1" s="99"/>
      <c r="MHF1" s="99"/>
      <c r="MHG1" s="99"/>
      <c r="MHH1" s="99"/>
      <c r="MHI1" s="100"/>
      <c r="MHJ1" s="99"/>
      <c r="MHK1" s="99"/>
      <c r="MHL1" s="99"/>
      <c r="MHM1" s="99"/>
      <c r="MHN1" s="100"/>
      <c r="MHO1" s="99"/>
      <c r="MHP1" s="99"/>
      <c r="MHQ1" s="99"/>
      <c r="MHR1" s="99"/>
      <c r="MHS1" s="100"/>
      <c r="MHT1" s="99"/>
      <c r="MHU1" s="99"/>
      <c r="MHV1" s="99"/>
      <c r="MHW1" s="99"/>
      <c r="MHX1" s="100"/>
      <c r="MHY1" s="99"/>
      <c r="MHZ1" s="99"/>
      <c r="MIA1" s="99"/>
      <c r="MIB1" s="99"/>
      <c r="MIC1" s="100"/>
      <c r="MID1" s="99"/>
      <c r="MIE1" s="99"/>
      <c r="MIF1" s="99"/>
      <c r="MIG1" s="99"/>
      <c r="MIH1" s="100"/>
      <c r="MII1" s="99"/>
      <c r="MIJ1" s="99"/>
      <c r="MIK1" s="99"/>
      <c r="MIL1" s="99"/>
      <c r="MIM1" s="100"/>
      <c r="MIN1" s="99"/>
      <c r="MIO1" s="99"/>
      <c r="MIP1" s="99"/>
      <c r="MIQ1" s="99"/>
      <c r="MIR1" s="100"/>
      <c r="MIS1" s="99"/>
      <c r="MIT1" s="99"/>
      <c r="MIU1" s="99"/>
      <c r="MIV1" s="99"/>
      <c r="MIW1" s="100"/>
      <c r="MIX1" s="99"/>
      <c r="MIY1" s="99"/>
      <c r="MIZ1" s="99"/>
      <c r="MJA1" s="99"/>
      <c r="MJB1" s="100"/>
      <c r="MJC1" s="99"/>
      <c r="MJD1" s="99"/>
      <c r="MJE1" s="99"/>
      <c r="MJF1" s="99"/>
      <c r="MJG1" s="100"/>
      <c r="MJH1" s="99"/>
      <c r="MJI1" s="99"/>
      <c r="MJJ1" s="99"/>
      <c r="MJK1" s="99"/>
      <c r="MJL1" s="100"/>
      <c r="MJM1" s="99"/>
      <c r="MJN1" s="99"/>
      <c r="MJO1" s="99"/>
      <c r="MJP1" s="99"/>
      <c r="MJQ1" s="100"/>
      <c r="MJR1" s="99"/>
      <c r="MJS1" s="99"/>
      <c r="MJT1" s="99"/>
      <c r="MJU1" s="99"/>
      <c r="MJV1" s="100"/>
      <c r="MJW1" s="99"/>
      <c r="MJX1" s="99"/>
      <c r="MJY1" s="99"/>
      <c r="MJZ1" s="99"/>
      <c r="MKA1" s="100"/>
      <c r="MKB1" s="99"/>
      <c r="MKC1" s="99"/>
      <c r="MKD1" s="99"/>
      <c r="MKE1" s="99"/>
      <c r="MKF1" s="100"/>
      <c r="MKG1" s="99"/>
      <c r="MKH1" s="99"/>
      <c r="MKI1" s="99"/>
      <c r="MKJ1" s="99"/>
      <c r="MKK1" s="100"/>
      <c r="MKL1" s="99"/>
      <c r="MKM1" s="99"/>
      <c r="MKN1" s="99"/>
      <c r="MKO1" s="99"/>
      <c r="MKP1" s="100"/>
      <c r="MKQ1" s="99"/>
      <c r="MKR1" s="99"/>
      <c r="MKS1" s="99"/>
      <c r="MKT1" s="99"/>
      <c r="MKU1" s="100"/>
      <c r="MKV1" s="99"/>
      <c r="MKW1" s="99"/>
      <c r="MKX1" s="99"/>
      <c r="MKY1" s="99"/>
      <c r="MKZ1" s="100"/>
      <c r="MLA1" s="99"/>
      <c r="MLB1" s="99"/>
      <c r="MLC1" s="99"/>
      <c r="MLD1" s="99"/>
      <c r="MLE1" s="100"/>
      <c r="MLF1" s="99"/>
      <c r="MLG1" s="99"/>
      <c r="MLH1" s="99"/>
      <c r="MLI1" s="99"/>
      <c r="MLJ1" s="100"/>
      <c r="MLK1" s="99"/>
      <c r="MLL1" s="99"/>
      <c r="MLM1" s="99"/>
      <c r="MLN1" s="99"/>
      <c r="MLO1" s="100"/>
      <c r="MLP1" s="99"/>
      <c r="MLQ1" s="99"/>
      <c r="MLR1" s="99"/>
      <c r="MLS1" s="99"/>
      <c r="MLT1" s="100"/>
      <c r="MLU1" s="99"/>
      <c r="MLV1" s="99"/>
      <c r="MLW1" s="99"/>
      <c r="MLX1" s="99"/>
      <c r="MLY1" s="100"/>
      <c r="MLZ1" s="99"/>
      <c r="MMA1" s="99"/>
      <c r="MMB1" s="99"/>
      <c r="MMC1" s="99"/>
      <c r="MMD1" s="100"/>
      <c r="MME1" s="99"/>
      <c r="MMF1" s="99"/>
      <c r="MMG1" s="99"/>
      <c r="MMH1" s="99"/>
      <c r="MMI1" s="100"/>
      <c r="MMJ1" s="99"/>
      <c r="MMK1" s="99"/>
      <c r="MML1" s="99"/>
      <c r="MMM1" s="99"/>
      <c r="MMN1" s="100"/>
      <c r="MMO1" s="99"/>
      <c r="MMP1" s="99"/>
      <c r="MMQ1" s="99"/>
      <c r="MMR1" s="99"/>
      <c r="MMS1" s="100"/>
      <c r="MMT1" s="99"/>
      <c r="MMU1" s="99"/>
      <c r="MMV1" s="99"/>
      <c r="MMW1" s="99"/>
      <c r="MMX1" s="100"/>
      <c r="MMY1" s="99"/>
      <c r="MMZ1" s="99"/>
      <c r="MNA1" s="99"/>
      <c r="MNB1" s="99"/>
      <c r="MNC1" s="100"/>
      <c r="MND1" s="99"/>
      <c r="MNE1" s="99"/>
      <c r="MNF1" s="99"/>
      <c r="MNG1" s="99"/>
      <c r="MNH1" s="100"/>
      <c r="MNI1" s="99"/>
      <c r="MNJ1" s="99"/>
      <c r="MNK1" s="99"/>
      <c r="MNL1" s="99"/>
      <c r="MNM1" s="100"/>
      <c r="MNN1" s="99"/>
      <c r="MNO1" s="99"/>
      <c r="MNP1" s="99"/>
      <c r="MNQ1" s="99"/>
      <c r="MNR1" s="100"/>
      <c r="MNS1" s="99"/>
      <c r="MNT1" s="99"/>
      <c r="MNU1" s="99"/>
      <c r="MNV1" s="99"/>
      <c r="MNW1" s="100"/>
      <c r="MNX1" s="99"/>
      <c r="MNY1" s="99"/>
      <c r="MNZ1" s="99"/>
      <c r="MOA1" s="99"/>
      <c r="MOB1" s="100"/>
      <c r="MOC1" s="99"/>
      <c r="MOD1" s="99"/>
      <c r="MOE1" s="99"/>
      <c r="MOF1" s="99"/>
      <c r="MOG1" s="100"/>
      <c r="MOH1" s="99"/>
      <c r="MOI1" s="99"/>
      <c r="MOJ1" s="99"/>
      <c r="MOK1" s="99"/>
      <c r="MOL1" s="100"/>
      <c r="MOM1" s="99"/>
      <c r="MON1" s="99"/>
      <c r="MOO1" s="99"/>
      <c r="MOP1" s="99"/>
      <c r="MOQ1" s="100"/>
      <c r="MOR1" s="99"/>
      <c r="MOS1" s="99"/>
      <c r="MOT1" s="99"/>
      <c r="MOU1" s="99"/>
      <c r="MOV1" s="100"/>
      <c r="MOW1" s="99"/>
      <c r="MOX1" s="99"/>
      <c r="MOY1" s="99"/>
      <c r="MOZ1" s="99"/>
      <c r="MPA1" s="100"/>
      <c r="MPB1" s="99"/>
      <c r="MPC1" s="99"/>
      <c r="MPD1" s="99"/>
      <c r="MPE1" s="99"/>
      <c r="MPF1" s="100"/>
      <c r="MPG1" s="99"/>
      <c r="MPH1" s="99"/>
      <c r="MPI1" s="99"/>
      <c r="MPJ1" s="99"/>
      <c r="MPK1" s="100"/>
      <c r="MPL1" s="99"/>
      <c r="MPM1" s="99"/>
      <c r="MPN1" s="99"/>
      <c r="MPO1" s="99"/>
      <c r="MPP1" s="100"/>
      <c r="MPQ1" s="99"/>
      <c r="MPR1" s="99"/>
      <c r="MPS1" s="99"/>
      <c r="MPT1" s="99"/>
      <c r="MPU1" s="100"/>
      <c r="MPV1" s="99"/>
      <c r="MPW1" s="99"/>
      <c r="MPX1" s="99"/>
      <c r="MPY1" s="99"/>
      <c r="MPZ1" s="100"/>
      <c r="MQA1" s="99"/>
      <c r="MQB1" s="99"/>
      <c r="MQC1" s="99"/>
      <c r="MQD1" s="99"/>
      <c r="MQE1" s="100"/>
      <c r="MQF1" s="99"/>
      <c r="MQG1" s="99"/>
      <c r="MQH1" s="99"/>
      <c r="MQI1" s="99"/>
      <c r="MQJ1" s="100"/>
      <c r="MQK1" s="99"/>
      <c r="MQL1" s="99"/>
      <c r="MQM1" s="99"/>
      <c r="MQN1" s="99"/>
      <c r="MQO1" s="100"/>
      <c r="MQP1" s="99"/>
      <c r="MQQ1" s="99"/>
      <c r="MQR1" s="99"/>
      <c r="MQS1" s="99"/>
      <c r="MQT1" s="100"/>
      <c r="MQU1" s="99"/>
      <c r="MQV1" s="99"/>
      <c r="MQW1" s="99"/>
      <c r="MQX1" s="99"/>
      <c r="MQY1" s="100"/>
      <c r="MQZ1" s="99"/>
      <c r="MRA1" s="99"/>
      <c r="MRB1" s="99"/>
      <c r="MRC1" s="99"/>
      <c r="MRD1" s="100"/>
      <c r="MRE1" s="99"/>
      <c r="MRF1" s="99"/>
      <c r="MRG1" s="99"/>
      <c r="MRH1" s="99"/>
      <c r="MRI1" s="100"/>
      <c r="MRJ1" s="99"/>
      <c r="MRK1" s="99"/>
      <c r="MRL1" s="99"/>
      <c r="MRM1" s="99"/>
      <c r="MRN1" s="100"/>
      <c r="MRO1" s="99"/>
      <c r="MRP1" s="99"/>
      <c r="MRQ1" s="99"/>
      <c r="MRR1" s="99"/>
      <c r="MRS1" s="100"/>
      <c r="MRT1" s="99"/>
      <c r="MRU1" s="99"/>
      <c r="MRV1" s="99"/>
      <c r="MRW1" s="99"/>
      <c r="MRX1" s="100"/>
      <c r="MRY1" s="99"/>
      <c r="MRZ1" s="99"/>
      <c r="MSA1" s="99"/>
      <c r="MSB1" s="99"/>
      <c r="MSC1" s="100"/>
      <c r="MSD1" s="99"/>
      <c r="MSE1" s="99"/>
      <c r="MSF1" s="99"/>
      <c r="MSG1" s="99"/>
      <c r="MSH1" s="100"/>
      <c r="MSI1" s="99"/>
      <c r="MSJ1" s="99"/>
      <c r="MSK1" s="99"/>
      <c r="MSL1" s="99"/>
      <c r="MSM1" s="100"/>
      <c r="MSN1" s="99"/>
      <c r="MSO1" s="99"/>
      <c r="MSP1" s="99"/>
      <c r="MSQ1" s="99"/>
      <c r="MSR1" s="100"/>
      <c r="MSS1" s="99"/>
      <c r="MST1" s="99"/>
      <c r="MSU1" s="99"/>
      <c r="MSV1" s="99"/>
      <c r="MSW1" s="100"/>
      <c r="MSX1" s="99"/>
      <c r="MSY1" s="99"/>
      <c r="MSZ1" s="99"/>
      <c r="MTA1" s="99"/>
      <c r="MTB1" s="100"/>
      <c r="MTC1" s="99"/>
      <c r="MTD1" s="99"/>
      <c r="MTE1" s="99"/>
      <c r="MTF1" s="99"/>
      <c r="MTG1" s="100"/>
      <c r="MTH1" s="99"/>
      <c r="MTI1" s="99"/>
      <c r="MTJ1" s="99"/>
      <c r="MTK1" s="99"/>
      <c r="MTL1" s="100"/>
      <c r="MTM1" s="99"/>
      <c r="MTN1" s="99"/>
      <c r="MTO1" s="99"/>
      <c r="MTP1" s="99"/>
      <c r="MTQ1" s="100"/>
      <c r="MTR1" s="99"/>
      <c r="MTS1" s="99"/>
      <c r="MTT1" s="99"/>
      <c r="MTU1" s="99"/>
      <c r="MTV1" s="100"/>
      <c r="MTW1" s="99"/>
      <c r="MTX1" s="99"/>
      <c r="MTY1" s="99"/>
      <c r="MTZ1" s="99"/>
      <c r="MUA1" s="100"/>
      <c r="MUB1" s="99"/>
      <c r="MUC1" s="99"/>
      <c r="MUD1" s="99"/>
      <c r="MUE1" s="99"/>
      <c r="MUF1" s="100"/>
      <c r="MUG1" s="99"/>
      <c r="MUH1" s="99"/>
      <c r="MUI1" s="99"/>
      <c r="MUJ1" s="99"/>
      <c r="MUK1" s="100"/>
      <c r="MUL1" s="99"/>
      <c r="MUM1" s="99"/>
      <c r="MUN1" s="99"/>
      <c r="MUO1" s="99"/>
      <c r="MUP1" s="100"/>
      <c r="MUQ1" s="99"/>
      <c r="MUR1" s="99"/>
      <c r="MUS1" s="99"/>
      <c r="MUT1" s="99"/>
      <c r="MUU1" s="100"/>
      <c r="MUV1" s="99"/>
      <c r="MUW1" s="99"/>
      <c r="MUX1" s="99"/>
      <c r="MUY1" s="99"/>
      <c r="MUZ1" s="100"/>
      <c r="MVA1" s="99"/>
      <c r="MVB1" s="99"/>
      <c r="MVC1" s="99"/>
      <c r="MVD1" s="99"/>
      <c r="MVE1" s="100"/>
      <c r="MVF1" s="99"/>
      <c r="MVG1" s="99"/>
      <c r="MVH1" s="99"/>
      <c r="MVI1" s="99"/>
      <c r="MVJ1" s="100"/>
      <c r="MVK1" s="99"/>
      <c r="MVL1" s="99"/>
      <c r="MVM1" s="99"/>
      <c r="MVN1" s="99"/>
      <c r="MVO1" s="100"/>
      <c r="MVP1" s="99"/>
      <c r="MVQ1" s="99"/>
      <c r="MVR1" s="99"/>
      <c r="MVS1" s="99"/>
      <c r="MVT1" s="100"/>
      <c r="MVU1" s="99"/>
      <c r="MVV1" s="99"/>
      <c r="MVW1" s="99"/>
      <c r="MVX1" s="99"/>
      <c r="MVY1" s="100"/>
      <c r="MVZ1" s="99"/>
      <c r="MWA1" s="99"/>
      <c r="MWB1" s="99"/>
      <c r="MWC1" s="99"/>
      <c r="MWD1" s="100"/>
      <c r="MWE1" s="99"/>
      <c r="MWF1" s="99"/>
      <c r="MWG1" s="99"/>
      <c r="MWH1" s="99"/>
      <c r="MWI1" s="100"/>
      <c r="MWJ1" s="99"/>
      <c r="MWK1" s="99"/>
      <c r="MWL1" s="99"/>
      <c r="MWM1" s="99"/>
      <c r="MWN1" s="100"/>
      <c r="MWO1" s="99"/>
      <c r="MWP1" s="99"/>
      <c r="MWQ1" s="99"/>
      <c r="MWR1" s="99"/>
      <c r="MWS1" s="100"/>
      <c r="MWT1" s="99"/>
      <c r="MWU1" s="99"/>
      <c r="MWV1" s="99"/>
      <c r="MWW1" s="99"/>
      <c r="MWX1" s="100"/>
      <c r="MWY1" s="99"/>
      <c r="MWZ1" s="99"/>
      <c r="MXA1" s="99"/>
      <c r="MXB1" s="99"/>
      <c r="MXC1" s="100"/>
      <c r="MXD1" s="99"/>
      <c r="MXE1" s="99"/>
      <c r="MXF1" s="99"/>
      <c r="MXG1" s="99"/>
      <c r="MXH1" s="100"/>
      <c r="MXI1" s="99"/>
      <c r="MXJ1" s="99"/>
      <c r="MXK1" s="99"/>
      <c r="MXL1" s="99"/>
      <c r="MXM1" s="100"/>
      <c r="MXN1" s="99"/>
      <c r="MXO1" s="99"/>
      <c r="MXP1" s="99"/>
      <c r="MXQ1" s="99"/>
      <c r="MXR1" s="100"/>
      <c r="MXS1" s="99"/>
      <c r="MXT1" s="99"/>
      <c r="MXU1" s="99"/>
      <c r="MXV1" s="99"/>
      <c r="MXW1" s="100"/>
      <c r="MXX1" s="99"/>
      <c r="MXY1" s="99"/>
      <c r="MXZ1" s="99"/>
      <c r="MYA1" s="99"/>
      <c r="MYB1" s="100"/>
      <c r="MYC1" s="99"/>
      <c r="MYD1" s="99"/>
      <c r="MYE1" s="99"/>
      <c r="MYF1" s="99"/>
      <c r="MYG1" s="100"/>
      <c r="MYH1" s="99"/>
      <c r="MYI1" s="99"/>
      <c r="MYJ1" s="99"/>
      <c r="MYK1" s="99"/>
      <c r="MYL1" s="100"/>
      <c r="MYM1" s="99"/>
      <c r="MYN1" s="99"/>
      <c r="MYO1" s="99"/>
      <c r="MYP1" s="99"/>
      <c r="MYQ1" s="100"/>
      <c r="MYR1" s="99"/>
      <c r="MYS1" s="99"/>
      <c r="MYT1" s="99"/>
      <c r="MYU1" s="99"/>
      <c r="MYV1" s="100"/>
      <c r="MYW1" s="99"/>
      <c r="MYX1" s="99"/>
      <c r="MYY1" s="99"/>
      <c r="MYZ1" s="99"/>
      <c r="MZA1" s="100"/>
      <c r="MZB1" s="99"/>
      <c r="MZC1" s="99"/>
      <c r="MZD1" s="99"/>
      <c r="MZE1" s="99"/>
      <c r="MZF1" s="100"/>
      <c r="MZG1" s="99"/>
      <c r="MZH1" s="99"/>
      <c r="MZI1" s="99"/>
      <c r="MZJ1" s="99"/>
      <c r="MZK1" s="100"/>
      <c r="MZL1" s="99"/>
      <c r="MZM1" s="99"/>
      <c r="MZN1" s="99"/>
      <c r="MZO1" s="99"/>
      <c r="MZP1" s="100"/>
      <c r="MZQ1" s="99"/>
      <c r="MZR1" s="99"/>
      <c r="MZS1" s="99"/>
      <c r="MZT1" s="99"/>
      <c r="MZU1" s="100"/>
      <c r="MZV1" s="99"/>
      <c r="MZW1" s="99"/>
      <c r="MZX1" s="99"/>
      <c r="MZY1" s="99"/>
      <c r="MZZ1" s="100"/>
      <c r="NAA1" s="99"/>
      <c r="NAB1" s="99"/>
      <c r="NAC1" s="99"/>
      <c r="NAD1" s="99"/>
      <c r="NAE1" s="100"/>
      <c r="NAF1" s="99"/>
      <c r="NAG1" s="99"/>
      <c r="NAH1" s="99"/>
      <c r="NAI1" s="99"/>
      <c r="NAJ1" s="100"/>
      <c r="NAK1" s="99"/>
      <c r="NAL1" s="99"/>
      <c r="NAM1" s="99"/>
      <c r="NAN1" s="99"/>
      <c r="NAO1" s="100"/>
      <c r="NAP1" s="99"/>
      <c r="NAQ1" s="99"/>
      <c r="NAR1" s="99"/>
      <c r="NAS1" s="99"/>
      <c r="NAT1" s="100"/>
      <c r="NAU1" s="99"/>
      <c r="NAV1" s="99"/>
      <c r="NAW1" s="99"/>
      <c r="NAX1" s="99"/>
      <c r="NAY1" s="100"/>
      <c r="NAZ1" s="99"/>
      <c r="NBA1" s="99"/>
      <c r="NBB1" s="99"/>
      <c r="NBC1" s="99"/>
      <c r="NBD1" s="100"/>
      <c r="NBE1" s="99"/>
      <c r="NBF1" s="99"/>
      <c r="NBG1" s="99"/>
      <c r="NBH1" s="99"/>
      <c r="NBI1" s="100"/>
      <c r="NBJ1" s="99"/>
      <c r="NBK1" s="99"/>
      <c r="NBL1" s="99"/>
      <c r="NBM1" s="99"/>
      <c r="NBN1" s="100"/>
      <c r="NBO1" s="99"/>
      <c r="NBP1" s="99"/>
      <c r="NBQ1" s="99"/>
      <c r="NBR1" s="99"/>
      <c r="NBS1" s="100"/>
      <c r="NBT1" s="99"/>
      <c r="NBU1" s="99"/>
      <c r="NBV1" s="99"/>
      <c r="NBW1" s="99"/>
      <c r="NBX1" s="100"/>
      <c r="NBY1" s="99"/>
      <c r="NBZ1" s="99"/>
      <c r="NCA1" s="99"/>
      <c r="NCB1" s="99"/>
      <c r="NCC1" s="100"/>
      <c r="NCD1" s="99"/>
      <c r="NCE1" s="99"/>
      <c r="NCF1" s="99"/>
      <c r="NCG1" s="99"/>
      <c r="NCH1" s="100"/>
      <c r="NCI1" s="99"/>
      <c r="NCJ1" s="99"/>
      <c r="NCK1" s="99"/>
      <c r="NCL1" s="99"/>
      <c r="NCM1" s="100"/>
      <c r="NCN1" s="99"/>
      <c r="NCO1" s="99"/>
      <c r="NCP1" s="99"/>
      <c r="NCQ1" s="99"/>
      <c r="NCR1" s="100"/>
      <c r="NCS1" s="99"/>
      <c r="NCT1" s="99"/>
      <c r="NCU1" s="99"/>
      <c r="NCV1" s="99"/>
      <c r="NCW1" s="100"/>
      <c r="NCX1" s="99"/>
      <c r="NCY1" s="99"/>
      <c r="NCZ1" s="99"/>
      <c r="NDA1" s="99"/>
      <c r="NDB1" s="100"/>
      <c r="NDC1" s="99"/>
      <c r="NDD1" s="99"/>
      <c r="NDE1" s="99"/>
      <c r="NDF1" s="99"/>
      <c r="NDG1" s="100"/>
      <c r="NDH1" s="99"/>
      <c r="NDI1" s="99"/>
      <c r="NDJ1" s="99"/>
      <c r="NDK1" s="99"/>
      <c r="NDL1" s="100"/>
      <c r="NDM1" s="99"/>
      <c r="NDN1" s="99"/>
      <c r="NDO1" s="99"/>
      <c r="NDP1" s="99"/>
      <c r="NDQ1" s="100"/>
      <c r="NDR1" s="99"/>
      <c r="NDS1" s="99"/>
      <c r="NDT1" s="99"/>
      <c r="NDU1" s="99"/>
      <c r="NDV1" s="100"/>
      <c r="NDW1" s="99"/>
      <c r="NDX1" s="99"/>
      <c r="NDY1" s="99"/>
      <c r="NDZ1" s="99"/>
      <c r="NEA1" s="100"/>
      <c r="NEB1" s="99"/>
      <c r="NEC1" s="99"/>
      <c r="NED1" s="99"/>
      <c r="NEE1" s="99"/>
      <c r="NEF1" s="100"/>
      <c r="NEG1" s="99"/>
      <c r="NEH1" s="99"/>
      <c r="NEI1" s="99"/>
      <c r="NEJ1" s="99"/>
      <c r="NEK1" s="100"/>
      <c r="NEL1" s="99"/>
      <c r="NEM1" s="99"/>
      <c r="NEN1" s="99"/>
      <c r="NEO1" s="99"/>
      <c r="NEP1" s="100"/>
      <c r="NEQ1" s="99"/>
      <c r="NER1" s="99"/>
      <c r="NES1" s="99"/>
      <c r="NET1" s="99"/>
      <c r="NEU1" s="100"/>
      <c r="NEV1" s="99"/>
      <c r="NEW1" s="99"/>
      <c r="NEX1" s="99"/>
      <c r="NEY1" s="99"/>
      <c r="NEZ1" s="100"/>
      <c r="NFA1" s="99"/>
      <c r="NFB1" s="99"/>
      <c r="NFC1" s="99"/>
      <c r="NFD1" s="99"/>
      <c r="NFE1" s="100"/>
      <c r="NFF1" s="99"/>
      <c r="NFG1" s="99"/>
      <c r="NFH1" s="99"/>
      <c r="NFI1" s="99"/>
      <c r="NFJ1" s="100"/>
      <c r="NFK1" s="99"/>
      <c r="NFL1" s="99"/>
      <c r="NFM1" s="99"/>
      <c r="NFN1" s="99"/>
      <c r="NFO1" s="100"/>
      <c r="NFP1" s="99"/>
      <c r="NFQ1" s="99"/>
      <c r="NFR1" s="99"/>
      <c r="NFS1" s="99"/>
      <c r="NFT1" s="100"/>
      <c r="NFU1" s="99"/>
      <c r="NFV1" s="99"/>
      <c r="NFW1" s="99"/>
      <c r="NFX1" s="99"/>
      <c r="NFY1" s="100"/>
      <c r="NFZ1" s="99"/>
      <c r="NGA1" s="99"/>
      <c r="NGB1" s="99"/>
      <c r="NGC1" s="99"/>
      <c r="NGD1" s="100"/>
      <c r="NGE1" s="99"/>
      <c r="NGF1" s="99"/>
      <c r="NGG1" s="99"/>
      <c r="NGH1" s="99"/>
      <c r="NGI1" s="100"/>
      <c r="NGJ1" s="99"/>
      <c r="NGK1" s="99"/>
      <c r="NGL1" s="99"/>
      <c r="NGM1" s="99"/>
      <c r="NGN1" s="100"/>
      <c r="NGO1" s="99"/>
      <c r="NGP1" s="99"/>
      <c r="NGQ1" s="99"/>
      <c r="NGR1" s="99"/>
      <c r="NGS1" s="100"/>
      <c r="NGT1" s="99"/>
      <c r="NGU1" s="99"/>
      <c r="NGV1" s="99"/>
      <c r="NGW1" s="99"/>
      <c r="NGX1" s="100"/>
      <c r="NGY1" s="99"/>
      <c r="NGZ1" s="99"/>
      <c r="NHA1" s="99"/>
      <c r="NHB1" s="99"/>
      <c r="NHC1" s="100"/>
      <c r="NHD1" s="99"/>
      <c r="NHE1" s="99"/>
      <c r="NHF1" s="99"/>
      <c r="NHG1" s="99"/>
      <c r="NHH1" s="100"/>
      <c r="NHI1" s="99"/>
      <c r="NHJ1" s="99"/>
      <c r="NHK1" s="99"/>
      <c r="NHL1" s="99"/>
      <c r="NHM1" s="100"/>
      <c r="NHN1" s="99"/>
      <c r="NHO1" s="99"/>
      <c r="NHP1" s="99"/>
      <c r="NHQ1" s="99"/>
      <c r="NHR1" s="100"/>
      <c r="NHS1" s="99"/>
      <c r="NHT1" s="99"/>
      <c r="NHU1" s="99"/>
      <c r="NHV1" s="99"/>
      <c r="NHW1" s="100"/>
      <c r="NHX1" s="99"/>
      <c r="NHY1" s="99"/>
      <c r="NHZ1" s="99"/>
      <c r="NIA1" s="99"/>
      <c r="NIB1" s="100"/>
      <c r="NIC1" s="99"/>
      <c r="NID1" s="99"/>
      <c r="NIE1" s="99"/>
      <c r="NIF1" s="99"/>
      <c r="NIG1" s="100"/>
      <c r="NIH1" s="99"/>
      <c r="NII1" s="99"/>
      <c r="NIJ1" s="99"/>
      <c r="NIK1" s="99"/>
      <c r="NIL1" s="100"/>
      <c r="NIM1" s="99"/>
      <c r="NIN1" s="99"/>
      <c r="NIO1" s="99"/>
      <c r="NIP1" s="99"/>
      <c r="NIQ1" s="100"/>
      <c r="NIR1" s="99"/>
      <c r="NIS1" s="99"/>
      <c r="NIT1" s="99"/>
      <c r="NIU1" s="99"/>
      <c r="NIV1" s="100"/>
      <c r="NIW1" s="99"/>
      <c r="NIX1" s="99"/>
      <c r="NIY1" s="99"/>
      <c r="NIZ1" s="99"/>
      <c r="NJA1" s="100"/>
      <c r="NJB1" s="99"/>
      <c r="NJC1" s="99"/>
      <c r="NJD1" s="99"/>
      <c r="NJE1" s="99"/>
      <c r="NJF1" s="100"/>
      <c r="NJG1" s="99"/>
      <c r="NJH1" s="99"/>
      <c r="NJI1" s="99"/>
      <c r="NJJ1" s="99"/>
      <c r="NJK1" s="100"/>
      <c r="NJL1" s="99"/>
      <c r="NJM1" s="99"/>
      <c r="NJN1" s="99"/>
      <c r="NJO1" s="99"/>
      <c r="NJP1" s="100"/>
      <c r="NJQ1" s="99"/>
      <c r="NJR1" s="99"/>
      <c r="NJS1" s="99"/>
      <c r="NJT1" s="99"/>
      <c r="NJU1" s="100"/>
      <c r="NJV1" s="99"/>
      <c r="NJW1" s="99"/>
      <c r="NJX1" s="99"/>
      <c r="NJY1" s="99"/>
      <c r="NJZ1" s="100"/>
      <c r="NKA1" s="99"/>
      <c r="NKB1" s="99"/>
      <c r="NKC1" s="99"/>
      <c r="NKD1" s="99"/>
      <c r="NKE1" s="100"/>
      <c r="NKF1" s="99"/>
      <c r="NKG1" s="99"/>
      <c r="NKH1" s="99"/>
      <c r="NKI1" s="99"/>
      <c r="NKJ1" s="100"/>
      <c r="NKK1" s="99"/>
      <c r="NKL1" s="99"/>
      <c r="NKM1" s="99"/>
      <c r="NKN1" s="99"/>
      <c r="NKO1" s="100"/>
      <c r="NKP1" s="99"/>
      <c r="NKQ1" s="99"/>
      <c r="NKR1" s="99"/>
      <c r="NKS1" s="99"/>
      <c r="NKT1" s="100"/>
      <c r="NKU1" s="99"/>
      <c r="NKV1" s="99"/>
      <c r="NKW1" s="99"/>
      <c r="NKX1" s="99"/>
      <c r="NKY1" s="100"/>
      <c r="NKZ1" s="99"/>
      <c r="NLA1" s="99"/>
      <c r="NLB1" s="99"/>
      <c r="NLC1" s="99"/>
      <c r="NLD1" s="100"/>
      <c r="NLE1" s="99"/>
      <c r="NLF1" s="99"/>
      <c r="NLG1" s="99"/>
      <c r="NLH1" s="99"/>
      <c r="NLI1" s="100"/>
      <c r="NLJ1" s="99"/>
      <c r="NLK1" s="99"/>
      <c r="NLL1" s="99"/>
      <c r="NLM1" s="99"/>
      <c r="NLN1" s="100"/>
      <c r="NLO1" s="99"/>
      <c r="NLP1" s="99"/>
      <c r="NLQ1" s="99"/>
      <c r="NLR1" s="99"/>
      <c r="NLS1" s="100"/>
      <c r="NLT1" s="99"/>
      <c r="NLU1" s="99"/>
      <c r="NLV1" s="99"/>
      <c r="NLW1" s="99"/>
      <c r="NLX1" s="100"/>
      <c r="NLY1" s="99"/>
      <c r="NLZ1" s="99"/>
      <c r="NMA1" s="99"/>
      <c r="NMB1" s="99"/>
      <c r="NMC1" s="100"/>
      <c r="NMD1" s="99"/>
      <c r="NME1" s="99"/>
      <c r="NMF1" s="99"/>
      <c r="NMG1" s="99"/>
      <c r="NMH1" s="100"/>
      <c r="NMI1" s="99"/>
      <c r="NMJ1" s="99"/>
      <c r="NMK1" s="99"/>
      <c r="NML1" s="99"/>
      <c r="NMM1" s="100"/>
      <c r="NMN1" s="99"/>
      <c r="NMO1" s="99"/>
      <c r="NMP1" s="99"/>
      <c r="NMQ1" s="99"/>
      <c r="NMR1" s="100"/>
      <c r="NMS1" s="99"/>
      <c r="NMT1" s="99"/>
      <c r="NMU1" s="99"/>
      <c r="NMV1" s="99"/>
      <c r="NMW1" s="100"/>
      <c r="NMX1" s="99"/>
      <c r="NMY1" s="99"/>
      <c r="NMZ1" s="99"/>
      <c r="NNA1" s="99"/>
      <c r="NNB1" s="100"/>
      <c r="NNC1" s="99"/>
      <c r="NND1" s="99"/>
      <c r="NNE1" s="99"/>
      <c r="NNF1" s="99"/>
      <c r="NNG1" s="100"/>
      <c r="NNH1" s="99"/>
      <c r="NNI1" s="99"/>
      <c r="NNJ1" s="99"/>
      <c r="NNK1" s="99"/>
      <c r="NNL1" s="100"/>
      <c r="NNM1" s="99"/>
      <c r="NNN1" s="99"/>
      <c r="NNO1" s="99"/>
      <c r="NNP1" s="99"/>
      <c r="NNQ1" s="100"/>
      <c r="NNR1" s="99"/>
      <c r="NNS1" s="99"/>
      <c r="NNT1" s="99"/>
      <c r="NNU1" s="99"/>
      <c r="NNV1" s="100"/>
      <c r="NNW1" s="99"/>
      <c r="NNX1" s="99"/>
      <c r="NNY1" s="99"/>
      <c r="NNZ1" s="99"/>
      <c r="NOA1" s="100"/>
      <c r="NOB1" s="99"/>
      <c r="NOC1" s="99"/>
      <c r="NOD1" s="99"/>
      <c r="NOE1" s="99"/>
      <c r="NOF1" s="100"/>
      <c r="NOG1" s="99"/>
      <c r="NOH1" s="99"/>
      <c r="NOI1" s="99"/>
      <c r="NOJ1" s="99"/>
      <c r="NOK1" s="100"/>
      <c r="NOL1" s="99"/>
      <c r="NOM1" s="99"/>
      <c r="NON1" s="99"/>
      <c r="NOO1" s="99"/>
      <c r="NOP1" s="100"/>
      <c r="NOQ1" s="99"/>
      <c r="NOR1" s="99"/>
      <c r="NOS1" s="99"/>
      <c r="NOT1" s="99"/>
      <c r="NOU1" s="100"/>
      <c r="NOV1" s="99"/>
      <c r="NOW1" s="99"/>
      <c r="NOX1" s="99"/>
      <c r="NOY1" s="99"/>
      <c r="NOZ1" s="100"/>
      <c r="NPA1" s="99"/>
      <c r="NPB1" s="99"/>
      <c r="NPC1" s="99"/>
      <c r="NPD1" s="99"/>
      <c r="NPE1" s="100"/>
      <c r="NPF1" s="99"/>
      <c r="NPG1" s="99"/>
      <c r="NPH1" s="99"/>
      <c r="NPI1" s="99"/>
      <c r="NPJ1" s="100"/>
      <c r="NPK1" s="99"/>
      <c r="NPL1" s="99"/>
      <c r="NPM1" s="99"/>
      <c r="NPN1" s="99"/>
      <c r="NPO1" s="100"/>
      <c r="NPP1" s="99"/>
      <c r="NPQ1" s="99"/>
      <c r="NPR1" s="99"/>
      <c r="NPS1" s="99"/>
      <c r="NPT1" s="100"/>
      <c r="NPU1" s="99"/>
      <c r="NPV1" s="99"/>
      <c r="NPW1" s="99"/>
      <c r="NPX1" s="99"/>
      <c r="NPY1" s="100"/>
      <c r="NPZ1" s="99"/>
      <c r="NQA1" s="99"/>
      <c r="NQB1" s="99"/>
      <c r="NQC1" s="99"/>
      <c r="NQD1" s="100"/>
      <c r="NQE1" s="99"/>
      <c r="NQF1" s="99"/>
      <c r="NQG1" s="99"/>
      <c r="NQH1" s="99"/>
      <c r="NQI1" s="100"/>
      <c r="NQJ1" s="99"/>
      <c r="NQK1" s="99"/>
      <c r="NQL1" s="99"/>
      <c r="NQM1" s="99"/>
      <c r="NQN1" s="100"/>
      <c r="NQO1" s="99"/>
      <c r="NQP1" s="99"/>
      <c r="NQQ1" s="99"/>
      <c r="NQR1" s="99"/>
      <c r="NQS1" s="100"/>
      <c r="NQT1" s="99"/>
      <c r="NQU1" s="99"/>
      <c r="NQV1" s="99"/>
      <c r="NQW1" s="99"/>
      <c r="NQX1" s="100"/>
      <c r="NQY1" s="99"/>
      <c r="NQZ1" s="99"/>
      <c r="NRA1" s="99"/>
      <c r="NRB1" s="99"/>
      <c r="NRC1" s="100"/>
      <c r="NRD1" s="99"/>
      <c r="NRE1" s="99"/>
      <c r="NRF1" s="99"/>
      <c r="NRG1" s="99"/>
      <c r="NRH1" s="100"/>
      <c r="NRI1" s="99"/>
      <c r="NRJ1" s="99"/>
      <c r="NRK1" s="99"/>
      <c r="NRL1" s="99"/>
      <c r="NRM1" s="100"/>
      <c r="NRN1" s="99"/>
      <c r="NRO1" s="99"/>
      <c r="NRP1" s="99"/>
      <c r="NRQ1" s="99"/>
      <c r="NRR1" s="100"/>
      <c r="NRS1" s="99"/>
      <c r="NRT1" s="99"/>
      <c r="NRU1" s="99"/>
      <c r="NRV1" s="99"/>
      <c r="NRW1" s="100"/>
      <c r="NRX1" s="99"/>
      <c r="NRY1" s="99"/>
      <c r="NRZ1" s="99"/>
      <c r="NSA1" s="99"/>
      <c r="NSB1" s="100"/>
      <c r="NSC1" s="99"/>
      <c r="NSD1" s="99"/>
      <c r="NSE1" s="99"/>
      <c r="NSF1" s="99"/>
      <c r="NSG1" s="100"/>
      <c r="NSH1" s="99"/>
      <c r="NSI1" s="99"/>
      <c r="NSJ1" s="99"/>
      <c r="NSK1" s="99"/>
      <c r="NSL1" s="100"/>
      <c r="NSM1" s="99"/>
      <c r="NSN1" s="99"/>
      <c r="NSO1" s="99"/>
      <c r="NSP1" s="99"/>
      <c r="NSQ1" s="100"/>
      <c r="NSR1" s="99"/>
      <c r="NSS1" s="99"/>
      <c r="NST1" s="99"/>
      <c r="NSU1" s="99"/>
      <c r="NSV1" s="100"/>
      <c r="NSW1" s="99"/>
      <c r="NSX1" s="99"/>
      <c r="NSY1" s="99"/>
      <c r="NSZ1" s="99"/>
      <c r="NTA1" s="100"/>
      <c r="NTB1" s="99"/>
      <c r="NTC1" s="99"/>
      <c r="NTD1" s="99"/>
      <c r="NTE1" s="99"/>
      <c r="NTF1" s="100"/>
      <c r="NTG1" s="99"/>
      <c r="NTH1" s="99"/>
      <c r="NTI1" s="99"/>
      <c r="NTJ1" s="99"/>
      <c r="NTK1" s="100"/>
      <c r="NTL1" s="99"/>
      <c r="NTM1" s="99"/>
      <c r="NTN1" s="99"/>
      <c r="NTO1" s="99"/>
      <c r="NTP1" s="100"/>
      <c r="NTQ1" s="99"/>
      <c r="NTR1" s="99"/>
      <c r="NTS1" s="99"/>
      <c r="NTT1" s="99"/>
      <c r="NTU1" s="100"/>
      <c r="NTV1" s="99"/>
      <c r="NTW1" s="99"/>
      <c r="NTX1" s="99"/>
      <c r="NTY1" s="99"/>
      <c r="NTZ1" s="100"/>
      <c r="NUA1" s="99"/>
      <c r="NUB1" s="99"/>
      <c r="NUC1" s="99"/>
      <c r="NUD1" s="99"/>
      <c r="NUE1" s="100"/>
      <c r="NUF1" s="99"/>
      <c r="NUG1" s="99"/>
      <c r="NUH1" s="99"/>
      <c r="NUI1" s="99"/>
      <c r="NUJ1" s="100"/>
      <c r="NUK1" s="99"/>
      <c r="NUL1" s="99"/>
      <c r="NUM1" s="99"/>
      <c r="NUN1" s="99"/>
      <c r="NUO1" s="100"/>
      <c r="NUP1" s="99"/>
      <c r="NUQ1" s="99"/>
      <c r="NUR1" s="99"/>
      <c r="NUS1" s="99"/>
      <c r="NUT1" s="100"/>
      <c r="NUU1" s="99"/>
      <c r="NUV1" s="99"/>
      <c r="NUW1" s="99"/>
      <c r="NUX1" s="99"/>
      <c r="NUY1" s="100"/>
      <c r="NUZ1" s="99"/>
      <c r="NVA1" s="99"/>
      <c r="NVB1" s="99"/>
      <c r="NVC1" s="99"/>
      <c r="NVD1" s="100"/>
      <c r="NVE1" s="99"/>
      <c r="NVF1" s="99"/>
      <c r="NVG1" s="99"/>
      <c r="NVH1" s="99"/>
      <c r="NVI1" s="100"/>
      <c r="NVJ1" s="99"/>
      <c r="NVK1" s="99"/>
      <c r="NVL1" s="99"/>
      <c r="NVM1" s="99"/>
      <c r="NVN1" s="100"/>
      <c r="NVO1" s="99"/>
      <c r="NVP1" s="99"/>
      <c r="NVQ1" s="99"/>
      <c r="NVR1" s="99"/>
      <c r="NVS1" s="100"/>
      <c r="NVT1" s="99"/>
      <c r="NVU1" s="99"/>
      <c r="NVV1" s="99"/>
      <c r="NVW1" s="99"/>
      <c r="NVX1" s="100"/>
      <c r="NVY1" s="99"/>
      <c r="NVZ1" s="99"/>
      <c r="NWA1" s="99"/>
      <c r="NWB1" s="99"/>
      <c r="NWC1" s="100"/>
      <c r="NWD1" s="99"/>
      <c r="NWE1" s="99"/>
      <c r="NWF1" s="99"/>
      <c r="NWG1" s="99"/>
      <c r="NWH1" s="100"/>
      <c r="NWI1" s="99"/>
      <c r="NWJ1" s="99"/>
      <c r="NWK1" s="99"/>
      <c r="NWL1" s="99"/>
      <c r="NWM1" s="100"/>
      <c r="NWN1" s="99"/>
      <c r="NWO1" s="99"/>
      <c r="NWP1" s="99"/>
      <c r="NWQ1" s="99"/>
      <c r="NWR1" s="100"/>
      <c r="NWS1" s="99"/>
      <c r="NWT1" s="99"/>
      <c r="NWU1" s="99"/>
      <c r="NWV1" s="99"/>
      <c r="NWW1" s="100"/>
      <c r="NWX1" s="99"/>
      <c r="NWY1" s="99"/>
      <c r="NWZ1" s="99"/>
      <c r="NXA1" s="99"/>
      <c r="NXB1" s="100"/>
      <c r="NXC1" s="99"/>
      <c r="NXD1" s="99"/>
      <c r="NXE1" s="99"/>
      <c r="NXF1" s="99"/>
      <c r="NXG1" s="100"/>
      <c r="NXH1" s="99"/>
      <c r="NXI1" s="99"/>
      <c r="NXJ1" s="99"/>
      <c r="NXK1" s="99"/>
      <c r="NXL1" s="100"/>
      <c r="NXM1" s="99"/>
      <c r="NXN1" s="99"/>
      <c r="NXO1" s="99"/>
      <c r="NXP1" s="99"/>
      <c r="NXQ1" s="100"/>
      <c r="NXR1" s="99"/>
      <c r="NXS1" s="99"/>
      <c r="NXT1" s="99"/>
      <c r="NXU1" s="99"/>
      <c r="NXV1" s="100"/>
      <c r="NXW1" s="99"/>
      <c r="NXX1" s="99"/>
      <c r="NXY1" s="99"/>
      <c r="NXZ1" s="99"/>
      <c r="NYA1" s="100"/>
      <c r="NYB1" s="99"/>
      <c r="NYC1" s="99"/>
      <c r="NYD1" s="99"/>
      <c r="NYE1" s="99"/>
      <c r="NYF1" s="100"/>
      <c r="NYG1" s="99"/>
      <c r="NYH1" s="99"/>
      <c r="NYI1" s="99"/>
      <c r="NYJ1" s="99"/>
      <c r="NYK1" s="100"/>
      <c r="NYL1" s="99"/>
      <c r="NYM1" s="99"/>
      <c r="NYN1" s="99"/>
      <c r="NYO1" s="99"/>
      <c r="NYP1" s="100"/>
      <c r="NYQ1" s="99"/>
      <c r="NYR1" s="99"/>
      <c r="NYS1" s="99"/>
      <c r="NYT1" s="99"/>
      <c r="NYU1" s="100"/>
      <c r="NYV1" s="99"/>
      <c r="NYW1" s="99"/>
      <c r="NYX1" s="99"/>
      <c r="NYY1" s="99"/>
      <c r="NYZ1" s="100"/>
      <c r="NZA1" s="99"/>
      <c r="NZB1" s="99"/>
      <c r="NZC1" s="99"/>
      <c r="NZD1" s="99"/>
      <c r="NZE1" s="100"/>
      <c r="NZF1" s="99"/>
      <c r="NZG1" s="99"/>
      <c r="NZH1" s="99"/>
      <c r="NZI1" s="99"/>
      <c r="NZJ1" s="100"/>
      <c r="NZK1" s="99"/>
      <c r="NZL1" s="99"/>
      <c r="NZM1" s="99"/>
      <c r="NZN1" s="99"/>
      <c r="NZO1" s="100"/>
      <c r="NZP1" s="99"/>
      <c r="NZQ1" s="99"/>
      <c r="NZR1" s="99"/>
      <c r="NZS1" s="99"/>
      <c r="NZT1" s="100"/>
      <c r="NZU1" s="99"/>
      <c r="NZV1" s="99"/>
      <c r="NZW1" s="99"/>
      <c r="NZX1" s="99"/>
      <c r="NZY1" s="100"/>
      <c r="NZZ1" s="99"/>
      <c r="OAA1" s="99"/>
      <c r="OAB1" s="99"/>
      <c r="OAC1" s="99"/>
      <c r="OAD1" s="100"/>
      <c r="OAE1" s="99"/>
      <c r="OAF1" s="99"/>
      <c r="OAG1" s="99"/>
      <c r="OAH1" s="99"/>
      <c r="OAI1" s="100"/>
      <c r="OAJ1" s="99"/>
      <c r="OAK1" s="99"/>
      <c r="OAL1" s="99"/>
      <c r="OAM1" s="99"/>
      <c r="OAN1" s="100"/>
      <c r="OAO1" s="99"/>
      <c r="OAP1" s="99"/>
      <c r="OAQ1" s="99"/>
      <c r="OAR1" s="99"/>
      <c r="OAS1" s="100"/>
      <c r="OAT1" s="99"/>
      <c r="OAU1" s="99"/>
      <c r="OAV1" s="99"/>
      <c r="OAW1" s="99"/>
      <c r="OAX1" s="100"/>
      <c r="OAY1" s="99"/>
      <c r="OAZ1" s="99"/>
      <c r="OBA1" s="99"/>
      <c r="OBB1" s="99"/>
      <c r="OBC1" s="100"/>
      <c r="OBD1" s="99"/>
      <c r="OBE1" s="99"/>
      <c r="OBF1" s="99"/>
      <c r="OBG1" s="99"/>
      <c r="OBH1" s="100"/>
      <c r="OBI1" s="99"/>
      <c r="OBJ1" s="99"/>
      <c r="OBK1" s="99"/>
      <c r="OBL1" s="99"/>
      <c r="OBM1" s="100"/>
      <c r="OBN1" s="99"/>
      <c r="OBO1" s="99"/>
      <c r="OBP1" s="99"/>
      <c r="OBQ1" s="99"/>
      <c r="OBR1" s="100"/>
      <c r="OBS1" s="99"/>
      <c r="OBT1" s="99"/>
      <c r="OBU1" s="99"/>
      <c r="OBV1" s="99"/>
      <c r="OBW1" s="100"/>
      <c r="OBX1" s="99"/>
      <c r="OBY1" s="99"/>
      <c r="OBZ1" s="99"/>
      <c r="OCA1" s="99"/>
      <c r="OCB1" s="100"/>
      <c r="OCC1" s="99"/>
      <c r="OCD1" s="99"/>
      <c r="OCE1" s="99"/>
      <c r="OCF1" s="99"/>
      <c r="OCG1" s="100"/>
      <c r="OCH1" s="99"/>
      <c r="OCI1" s="99"/>
      <c r="OCJ1" s="99"/>
      <c r="OCK1" s="99"/>
      <c r="OCL1" s="100"/>
      <c r="OCM1" s="99"/>
      <c r="OCN1" s="99"/>
      <c r="OCO1" s="99"/>
      <c r="OCP1" s="99"/>
      <c r="OCQ1" s="100"/>
      <c r="OCR1" s="99"/>
      <c r="OCS1" s="99"/>
      <c r="OCT1" s="99"/>
      <c r="OCU1" s="99"/>
      <c r="OCV1" s="100"/>
      <c r="OCW1" s="99"/>
      <c r="OCX1" s="99"/>
      <c r="OCY1" s="99"/>
      <c r="OCZ1" s="99"/>
      <c r="ODA1" s="100"/>
      <c r="ODB1" s="99"/>
      <c r="ODC1" s="99"/>
      <c r="ODD1" s="99"/>
      <c r="ODE1" s="99"/>
      <c r="ODF1" s="100"/>
      <c r="ODG1" s="99"/>
      <c r="ODH1" s="99"/>
      <c r="ODI1" s="99"/>
      <c r="ODJ1" s="99"/>
      <c r="ODK1" s="100"/>
      <c r="ODL1" s="99"/>
      <c r="ODM1" s="99"/>
      <c r="ODN1" s="99"/>
      <c r="ODO1" s="99"/>
      <c r="ODP1" s="100"/>
      <c r="ODQ1" s="99"/>
      <c r="ODR1" s="99"/>
      <c r="ODS1" s="99"/>
      <c r="ODT1" s="99"/>
      <c r="ODU1" s="100"/>
      <c r="ODV1" s="99"/>
      <c r="ODW1" s="99"/>
      <c r="ODX1" s="99"/>
      <c r="ODY1" s="99"/>
      <c r="ODZ1" s="100"/>
      <c r="OEA1" s="99"/>
      <c r="OEB1" s="99"/>
      <c r="OEC1" s="99"/>
      <c r="OED1" s="99"/>
      <c r="OEE1" s="100"/>
      <c r="OEF1" s="99"/>
      <c r="OEG1" s="99"/>
      <c r="OEH1" s="99"/>
      <c r="OEI1" s="99"/>
      <c r="OEJ1" s="100"/>
      <c r="OEK1" s="99"/>
      <c r="OEL1" s="99"/>
      <c r="OEM1" s="99"/>
      <c r="OEN1" s="99"/>
      <c r="OEO1" s="100"/>
      <c r="OEP1" s="99"/>
      <c r="OEQ1" s="99"/>
      <c r="OER1" s="99"/>
      <c r="OES1" s="99"/>
      <c r="OET1" s="100"/>
      <c r="OEU1" s="99"/>
      <c r="OEV1" s="99"/>
      <c r="OEW1" s="99"/>
      <c r="OEX1" s="99"/>
      <c r="OEY1" s="100"/>
      <c r="OEZ1" s="99"/>
      <c r="OFA1" s="99"/>
      <c r="OFB1" s="99"/>
      <c r="OFC1" s="99"/>
      <c r="OFD1" s="100"/>
      <c r="OFE1" s="99"/>
      <c r="OFF1" s="99"/>
      <c r="OFG1" s="99"/>
      <c r="OFH1" s="99"/>
      <c r="OFI1" s="100"/>
      <c r="OFJ1" s="99"/>
      <c r="OFK1" s="99"/>
      <c r="OFL1" s="99"/>
      <c r="OFM1" s="99"/>
      <c r="OFN1" s="100"/>
      <c r="OFO1" s="99"/>
      <c r="OFP1" s="99"/>
      <c r="OFQ1" s="99"/>
      <c r="OFR1" s="99"/>
      <c r="OFS1" s="100"/>
      <c r="OFT1" s="99"/>
      <c r="OFU1" s="99"/>
      <c r="OFV1" s="99"/>
      <c r="OFW1" s="99"/>
      <c r="OFX1" s="100"/>
      <c r="OFY1" s="99"/>
      <c r="OFZ1" s="99"/>
      <c r="OGA1" s="99"/>
      <c r="OGB1" s="99"/>
      <c r="OGC1" s="100"/>
      <c r="OGD1" s="99"/>
      <c r="OGE1" s="99"/>
      <c r="OGF1" s="99"/>
      <c r="OGG1" s="99"/>
      <c r="OGH1" s="100"/>
      <c r="OGI1" s="99"/>
      <c r="OGJ1" s="99"/>
      <c r="OGK1" s="99"/>
      <c r="OGL1" s="99"/>
      <c r="OGM1" s="100"/>
      <c r="OGN1" s="99"/>
      <c r="OGO1" s="99"/>
      <c r="OGP1" s="99"/>
      <c r="OGQ1" s="99"/>
      <c r="OGR1" s="100"/>
      <c r="OGS1" s="99"/>
      <c r="OGT1" s="99"/>
      <c r="OGU1" s="99"/>
      <c r="OGV1" s="99"/>
      <c r="OGW1" s="100"/>
      <c r="OGX1" s="99"/>
      <c r="OGY1" s="99"/>
      <c r="OGZ1" s="99"/>
      <c r="OHA1" s="99"/>
      <c r="OHB1" s="100"/>
      <c r="OHC1" s="99"/>
      <c r="OHD1" s="99"/>
      <c r="OHE1" s="99"/>
      <c r="OHF1" s="99"/>
      <c r="OHG1" s="100"/>
      <c r="OHH1" s="99"/>
      <c r="OHI1" s="99"/>
      <c r="OHJ1" s="99"/>
      <c r="OHK1" s="99"/>
      <c r="OHL1" s="100"/>
      <c r="OHM1" s="99"/>
      <c r="OHN1" s="99"/>
      <c r="OHO1" s="99"/>
      <c r="OHP1" s="99"/>
      <c r="OHQ1" s="100"/>
      <c r="OHR1" s="99"/>
      <c r="OHS1" s="99"/>
      <c r="OHT1" s="99"/>
      <c r="OHU1" s="99"/>
      <c r="OHV1" s="100"/>
      <c r="OHW1" s="99"/>
      <c r="OHX1" s="99"/>
      <c r="OHY1" s="99"/>
      <c r="OHZ1" s="99"/>
      <c r="OIA1" s="100"/>
      <c r="OIB1" s="99"/>
      <c r="OIC1" s="99"/>
      <c r="OID1" s="99"/>
      <c r="OIE1" s="99"/>
      <c r="OIF1" s="100"/>
      <c r="OIG1" s="99"/>
      <c r="OIH1" s="99"/>
      <c r="OII1" s="99"/>
      <c r="OIJ1" s="99"/>
      <c r="OIK1" s="100"/>
      <c r="OIL1" s="99"/>
      <c r="OIM1" s="99"/>
      <c r="OIN1" s="99"/>
      <c r="OIO1" s="99"/>
      <c r="OIP1" s="100"/>
      <c r="OIQ1" s="99"/>
      <c r="OIR1" s="99"/>
      <c r="OIS1" s="99"/>
      <c r="OIT1" s="99"/>
      <c r="OIU1" s="100"/>
      <c r="OIV1" s="99"/>
      <c r="OIW1" s="99"/>
      <c r="OIX1" s="99"/>
      <c r="OIY1" s="99"/>
      <c r="OIZ1" s="100"/>
      <c r="OJA1" s="99"/>
      <c r="OJB1" s="99"/>
      <c r="OJC1" s="99"/>
      <c r="OJD1" s="99"/>
      <c r="OJE1" s="100"/>
      <c r="OJF1" s="99"/>
      <c r="OJG1" s="99"/>
      <c r="OJH1" s="99"/>
      <c r="OJI1" s="99"/>
      <c r="OJJ1" s="100"/>
      <c r="OJK1" s="99"/>
      <c r="OJL1" s="99"/>
      <c r="OJM1" s="99"/>
      <c r="OJN1" s="99"/>
      <c r="OJO1" s="100"/>
      <c r="OJP1" s="99"/>
      <c r="OJQ1" s="99"/>
      <c r="OJR1" s="99"/>
      <c r="OJS1" s="99"/>
      <c r="OJT1" s="100"/>
      <c r="OJU1" s="99"/>
      <c r="OJV1" s="99"/>
      <c r="OJW1" s="99"/>
      <c r="OJX1" s="99"/>
      <c r="OJY1" s="100"/>
      <c r="OJZ1" s="99"/>
      <c r="OKA1" s="99"/>
      <c r="OKB1" s="99"/>
      <c r="OKC1" s="99"/>
      <c r="OKD1" s="100"/>
      <c r="OKE1" s="99"/>
      <c r="OKF1" s="99"/>
      <c r="OKG1" s="99"/>
      <c r="OKH1" s="99"/>
      <c r="OKI1" s="100"/>
      <c r="OKJ1" s="99"/>
      <c r="OKK1" s="99"/>
      <c r="OKL1" s="99"/>
      <c r="OKM1" s="99"/>
      <c r="OKN1" s="100"/>
      <c r="OKO1" s="99"/>
      <c r="OKP1" s="99"/>
      <c r="OKQ1" s="99"/>
      <c r="OKR1" s="99"/>
      <c r="OKS1" s="100"/>
      <c r="OKT1" s="99"/>
      <c r="OKU1" s="99"/>
      <c r="OKV1" s="99"/>
      <c r="OKW1" s="99"/>
      <c r="OKX1" s="100"/>
      <c r="OKY1" s="99"/>
      <c r="OKZ1" s="99"/>
      <c r="OLA1" s="99"/>
      <c r="OLB1" s="99"/>
      <c r="OLC1" s="100"/>
      <c r="OLD1" s="99"/>
      <c r="OLE1" s="99"/>
      <c r="OLF1" s="99"/>
      <c r="OLG1" s="99"/>
      <c r="OLH1" s="100"/>
      <c r="OLI1" s="99"/>
      <c r="OLJ1" s="99"/>
      <c r="OLK1" s="99"/>
      <c r="OLL1" s="99"/>
      <c r="OLM1" s="100"/>
      <c r="OLN1" s="99"/>
      <c r="OLO1" s="99"/>
      <c r="OLP1" s="99"/>
      <c r="OLQ1" s="99"/>
      <c r="OLR1" s="100"/>
      <c r="OLS1" s="99"/>
      <c r="OLT1" s="99"/>
      <c r="OLU1" s="99"/>
      <c r="OLV1" s="99"/>
      <c r="OLW1" s="100"/>
      <c r="OLX1" s="99"/>
      <c r="OLY1" s="99"/>
      <c r="OLZ1" s="99"/>
      <c r="OMA1" s="99"/>
      <c r="OMB1" s="100"/>
      <c r="OMC1" s="99"/>
      <c r="OMD1" s="99"/>
      <c r="OME1" s="99"/>
      <c r="OMF1" s="99"/>
      <c r="OMG1" s="100"/>
      <c r="OMH1" s="99"/>
      <c r="OMI1" s="99"/>
      <c r="OMJ1" s="99"/>
      <c r="OMK1" s="99"/>
      <c r="OML1" s="100"/>
      <c r="OMM1" s="99"/>
      <c r="OMN1" s="99"/>
      <c r="OMO1" s="99"/>
      <c r="OMP1" s="99"/>
      <c r="OMQ1" s="100"/>
      <c r="OMR1" s="99"/>
      <c r="OMS1" s="99"/>
      <c r="OMT1" s="99"/>
      <c r="OMU1" s="99"/>
      <c r="OMV1" s="100"/>
      <c r="OMW1" s="99"/>
      <c r="OMX1" s="99"/>
      <c r="OMY1" s="99"/>
      <c r="OMZ1" s="99"/>
      <c r="ONA1" s="100"/>
      <c r="ONB1" s="99"/>
      <c r="ONC1" s="99"/>
      <c r="OND1" s="99"/>
      <c r="ONE1" s="99"/>
      <c r="ONF1" s="100"/>
      <c r="ONG1" s="99"/>
      <c r="ONH1" s="99"/>
      <c r="ONI1" s="99"/>
      <c r="ONJ1" s="99"/>
      <c r="ONK1" s="100"/>
      <c r="ONL1" s="99"/>
      <c r="ONM1" s="99"/>
      <c r="ONN1" s="99"/>
      <c r="ONO1" s="99"/>
      <c r="ONP1" s="100"/>
      <c r="ONQ1" s="99"/>
      <c r="ONR1" s="99"/>
      <c r="ONS1" s="99"/>
      <c r="ONT1" s="99"/>
      <c r="ONU1" s="100"/>
      <c r="ONV1" s="99"/>
      <c r="ONW1" s="99"/>
      <c r="ONX1" s="99"/>
      <c r="ONY1" s="99"/>
      <c r="ONZ1" s="100"/>
      <c r="OOA1" s="99"/>
      <c r="OOB1" s="99"/>
      <c r="OOC1" s="99"/>
      <c r="OOD1" s="99"/>
      <c r="OOE1" s="100"/>
      <c r="OOF1" s="99"/>
      <c r="OOG1" s="99"/>
      <c r="OOH1" s="99"/>
      <c r="OOI1" s="99"/>
      <c r="OOJ1" s="100"/>
      <c r="OOK1" s="99"/>
      <c r="OOL1" s="99"/>
      <c r="OOM1" s="99"/>
      <c r="OON1" s="99"/>
      <c r="OOO1" s="100"/>
      <c r="OOP1" s="99"/>
      <c r="OOQ1" s="99"/>
      <c r="OOR1" s="99"/>
      <c r="OOS1" s="99"/>
      <c r="OOT1" s="100"/>
      <c r="OOU1" s="99"/>
      <c r="OOV1" s="99"/>
      <c r="OOW1" s="99"/>
      <c r="OOX1" s="99"/>
      <c r="OOY1" s="100"/>
      <c r="OOZ1" s="99"/>
      <c r="OPA1" s="99"/>
      <c r="OPB1" s="99"/>
      <c r="OPC1" s="99"/>
      <c r="OPD1" s="100"/>
      <c r="OPE1" s="99"/>
      <c r="OPF1" s="99"/>
      <c r="OPG1" s="99"/>
      <c r="OPH1" s="99"/>
      <c r="OPI1" s="100"/>
      <c r="OPJ1" s="99"/>
      <c r="OPK1" s="99"/>
      <c r="OPL1" s="99"/>
      <c r="OPM1" s="99"/>
      <c r="OPN1" s="100"/>
      <c r="OPO1" s="99"/>
      <c r="OPP1" s="99"/>
      <c r="OPQ1" s="99"/>
      <c r="OPR1" s="99"/>
      <c r="OPS1" s="100"/>
      <c r="OPT1" s="99"/>
      <c r="OPU1" s="99"/>
      <c r="OPV1" s="99"/>
      <c r="OPW1" s="99"/>
      <c r="OPX1" s="100"/>
      <c r="OPY1" s="99"/>
      <c r="OPZ1" s="99"/>
      <c r="OQA1" s="99"/>
      <c r="OQB1" s="99"/>
      <c r="OQC1" s="100"/>
      <c r="OQD1" s="99"/>
      <c r="OQE1" s="99"/>
      <c r="OQF1" s="99"/>
      <c r="OQG1" s="99"/>
      <c r="OQH1" s="100"/>
      <c r="OQI1" s="99"/>
      <c r="OQJ1" s="99"/>
      <c r="OQK1" s="99"/>
      <c r="OQL1" s="99"/>
      <c r="OQM1" s="100"/>
      <c r="OQN1" s="99"/>
      <c r="OQO1" s="99"/>
      <c r="OQP1" s="99"/>
      <c r="OQQ1" s="99"/>
      <c r="OQR1" s="100"/>
      <c r="OQS1" s="99"/>
      <c r="OQT1" s="99"/>
      <c r="OQU1" s="99"/>
      <c r="OQV1" s="99"/>
      <c r="OQW1" s="100"/>
      <c r="OQX1" s="99"/>
      <c r="OQY1" s="99"/>
      <c r="OQZ1" s="99"/>
      <c r="ORA1" s="99"/>
      <c r="ORB1" s="100"/>
      <c r="ORC1" s="99"/>
      <c r="ORD1" s="99"/>
      <c r="ORE1" s="99"/>
      <c r="ORF1" s="99"/>
      <c r="ORG1" s="100"/>
      <c r="ORH1" s="99"/>
      <c r="ORI1" s="99"/>
      <c r="ORJ1" s="99"/>
      <c r="ORK1" s="99"/>
      <c r="ORL1" s="100"/>
      <c r="ORM1" s="99"/>
      <c r="ORN1" s="99"/>
      <c r="ORO1" s="99"/>
      <c r="ORP1" s="99"/>
      <c r="ORQ1" s="100"/>
      <c r="ORR1" s="99"/>
      <c r="ORS1" s="99"/>
      <c r="ORT1" s="99"/>
      <c r="ORU1" s="99"/>
      <c r="ORV1" s="100"/>
      <c r="ORW1" s="99"/>
      <c r="ORX1" s="99"/>
      <c r="ORY1" s="99"/>
      <c r="ORZ1" s="99"/>
      <c r="OSA1" s="100"/>
      <c r="OSB1" s="99"/>
      <c r="OSC1" s="99"/>
      <c r="OSD1" s="99"/>
      <c r="OSE1" s="99"/>
      <c r="OSF1" s="100"/>
      <c r="OSG1" s="99"/>
      <c r="OSH1" s="99"/>
      <c r="OSI1" s="99"/>
      <c r="OSJ1" s="99"/>
      <c r="OSK1" s="100"/>
      <c r="OSL1" s="99"/>
      <c r="OSM1" s="99"/>
      <c r="OSN1" s="99"/>
      <c r="OSO1" s="99"/>
      <c r="OSP1" s="100"/>
      <c r="OSQ1" s="99"/>
      <c r="OSR1" s="99"/>
      <c r="OSS1" s="99"/>
      <c r="OST1" s="99"/>
      <c r="OSU1" s="100"/>
      <c r="OSV1" s="99"/>
      <c r="OSW1" s="99"/>
      <c r="OSX1" s="99"/>
      <c r="OSY1" s="99"/>
      <c r="OSZ1" s="100"/>
      <c r="OTA1" s="99"/>
      <c r="OTB1" s="99"/>
      <c r="OTC1" s="99"/>
      <c r="OTD1" s="99"/>
      <c r="OTE1" s="100"/>
      <c r="OTF1" s="99"/>
      <c r="OTG1" s="99"/>
      <c r="OTH1" s="99"/>
      <c r="OTI1" s="99"/>
      <c r="OTJ1" s="100"/>
      <c r="OTK1" s="99"/>
      <c r="OTL1" s="99"/>
      <c r="OTM1" s="99"/>
      <c r="OTN1" s="99"/>
      <c r="OTO1" s="100"/>
      <c r="OTP1" s="99"/>
      <c r="OTQ1" s="99"/>
      <c r="OTR1" s="99"/>
      <c r="OTS1" s="99"/>
      <c r="OTT1" s="100"/>
      <c r="OTU1" s="99"/>
      <c r="OTV1" s="99"/>
      <c r="OTW1" s="99"/>
      <c r="OTX1" s="99"/>
      <c r="OTY1" s="100"/>
      <c r="OTZ1" s="99"/>
      <c r="OUA1" s="99"/>
      <c r="OUB1" s="99"/>
      <c r="OUC1" s="99"/>
      <c r="OUD1" s="100"/>
      <c r="OUE1" s="99"/>
      <c r="OUF1" s="99"/>
      <c r="OUG1" s="99"/>
      <c r="OUH1" s="99"/>
      <c r="OUI1" s="100"/>
      <c r="OUJ1" s="99"/>
      <c r="OUK1" s="99"/>
      <c r="OUL1" s="99"/>
      <c r="OUM1" s="99"/>
      <c r="OUN1" s="100"/>
      <c r="OUO1" s="99"/>
      <c r="OUP1" s="99"/>
      <c r="OUQ1" s="99"/>
      <c r="OUR1" s="99"/>
      <c r="OUS1" s="100"/>
      <c r="OUT1" s="99"/>
      <c r="OUU1" s="99"/>
      <c r="OUV1" s="99"/>
      <c r="OUW1" s="99"/>
      <c r="OUX1" s="100"/>
      <c r="OUY1" s="99"/>
      <c r="OUZ1" s="99"/>
      <c r="OVA1" s="99"/>
      <c r="OVB1" s="99"/>
      <c r="OVC1" s="100"/>
      <c r="OVD1" s="99"/>
      <c r="OVE1" s="99"/>
      <c r="OVF1" s="99"/>
      <c r="OVG1" s="99"/>
      <c r="OVH1" s="100"/>
      <c r="OVI1" s="99"/>
      <c r="OVJ1" s="99"/>
      <c r="OVK1" s="99"/>
      <c r="OVL1" s="99"/>
      <c r="OVM1" s="100"/>
      <c r="OVN1" s="99"/>
      <c r="OVO1" s="99"/>
      <c r="OVP1" s="99"/>
      <c r="OVQ1" s="99"/>
      <c r="OVR1" s="100"/>
      <c r="OVS1" s="99"/>
      <c r="OVT1" s="99"/>
      <c r="OVU1" s="99"/>
      <c r="OVV1" s="99"/>
      <c r="OVW1" s="100"/>
      <c r="OVX1" s="99"/>
      <c r="OVY1" s="99"/>
      <c r="OVZ1" s="99"/>
      <c r="OWA1" s="99"/>
      <c r="OWB1" s="100"/>
      <c r="OWC1" s="99"/>
      <c r="OWD1" s="99"/>
      <c r="OWE1" s="99"/>
      <c r="OWF1" s="99"/>
      <c r="OWG1" s="100"/>
      <c r="OWH1" s="99"/>
      <c r="OWI1" s="99"/>
      <c r="OWJ1" s="99"/>
      <c r="OWK1" s="99"/>
      <c r="OWL1" s="100"/>
      <c r="OWM1" s="99"/>
      <c r="OWN1" s="99"/>
      <c r="OWO1" s="99"/>
      <c r="OWP1" s="99"/>
      <c r="OWQ1" s="100"/>
      <c r="OWR1" s="99"/>
      <c r="OWS1" s="99"/>
      <c r="OWT1" s="99"/>
      <c r="OWU1" s="99"/>
      <c r="OWV1" s="100"/>
      <c r="OWW1" s="99"/>
      <c r="OWX1" s="99"/>
      <c r="OWY1" s="99"/>
      <c r="OWZ1" s="99"/>
      <c r="OXA1" s="100"/>
      <c r="OXB1" s="99"/>
      <c r="OXC1" s="99"/>
      <c r="OXD1" s="99"/>
      <c r="OXE1" s="99"/>
      <c r="OXF1" s="100"/>
      <c r="OXG1" s="99"/>
      <c r="OXH1" s="99"/>
      <c r="OXI1" s="99"/>
      <c r="OXJ1" s="99"/>
      <c r="OXK1" s="100"/>
      <c r="OXL1" s="99"/>
      <c r="OXM1" s="99"/>
      <c r="OXN1" s="99"/>
      <c r="OXO1" s="99"/>
      <c r="OXP1" s="100"/>
      <c r="OXQ1" s="99"/>
      <c r="OXR1" s="99"/>
      <c r="OXS1" s="99"/>
      <c r="OXT1" s="99"/>
      <c r="OXU1" s="100"/>
      <c r="OXV1" s="99"/>
      <c r="OXW1" s="99"/>
      <c r="OXX1" s="99"/>
      <c r="OXY1" s="99"/>
      <c r="OXZ1" s="100"/>
      <c r="OYA1" s="99"/>
      <c r="OYB1" s="99"/>
      <c r="OYC1" s="99"/>
      <c r="OYD1" s="99"/>
      <c r="OYE1" s="100"/>
      <c r="OYF1" s="99"/>
      <c r="OYG1" s="99"/>
      <c r="OYH1" s="99"/>
      <c r="OYI1" s="99"/>
      <c r="OYJ1" s="100"/>
      <c r="OYK1" s="99"/>
      <c r="OYL1" s="99"/>
      <c r="OYM1" s="99"/>
      <c r="OYN1" s="99"/>
      <c r="OYO1" s="100"/>
      <c r="OYP1" s="99"/>
      <c r="OYQ1" s="99"/>
      <c r="OYR1" s="99"/>
      <c r="OYS1" s="99"/>
      <c r="OYT1" s="100"/>
      <c r="OYU1" s="99"/>
      <c r="OYV1" s="99"/>
      <c r="OYW1" s="99"/>
      <c r="OYX1" s="99"/>
      <c r="OYY1" s="100"/>
      <c r="OYZ1" s="99"/>
      <c r="OZA1" s="99"/>
      <c r="OZB1" s="99"/>
      <c r="OZC1" s="99"/>
      <c r="OZD1" s="100"/>
      <c r="OZE1" s="99"/>
      <c r="OZF1" s="99"/>
      <c r="OZG1" s="99"/>
      <c r="OZH1" s="99"/>
      <c r="OZI1" s="100"/>
      <c r="OZJ1" s="99"/>
      <c r="OZK1" s="99"/>
      <c r="OZL1" s="99"/>
      <c r="OZM1" s="99"/>
      <c r="OZN1" s="100"/>
      <c r="OZO1" s="99"/>
      <c r="OZP1" s="99"/>
      <c r="OZQ1" s="99"/>
      <c r="OZR1" s="99"/>
      <c r="OZS1" s="100"/>
      <c r="OZT1" s="99"/>
      <c r="OZU1" s="99"/>
      <c r="OZV1" s="99"/>
      <c r="OZW1" s="99"/>
      <c r="OZX1" s="100"/>
      <c r="OZY1" s="99"/>
      <c r="OZZ1" s="99"/>
      <c r="PAA1" s="99"/>
      <c r="PAB1" s="99"/>
      <c r="PAC1" s="100"/>
      <c r="PAD1" s="99"/>
      <c r="PAE1" s="99"/>
      <c r="PAF1" s="99"/>
      <c r="PAG1" s="99"/>
      <c r="PAH1" s="100"/>
      <c r="PAI1" s="99"/>
      <c r="PAJ1" s="99"/>
      <c r="PAK1" s="99"/>
      <c r="PAL1" s="99"/>
      <c r="PAM1" s="100"/>
      <c r="PAN1" s="99"/>
      <c r="PAO1" s="99"/>
      <c r="PAP1" s="99"/>
      <c r="PAQ1" s="99"/>
      <c r="PAR1" s="100"/>
      <c r="PAS1" s="99"/>
      <c r="PAT1" s="99"/>
      <c r="PAU1" s="99"/>
      <c r="PAV1" s="99"/>
      <c r="PAW1" s="100"/>
      <c r="PAX1" s="99"/>
      <c r="PAY1" s="99"/>
      <c r="PAZ1" s="99"/>
      <c r="PBA1" s="99"/>
      <c r="PBB1" s="100"/>
      <c r="PBC1" s="99"/>
      <c r="PBD1" s="99"/>
      <c r="PBE1" s="99"/>
      <c r="PBF1" s="99"/>
      <c r="PBG1" s="100"/>
      <c r="PBH1" s="99"/>
      <c r="PBI1" s="99"/>
      <c r="PBJ1" s="99"/>
      <c r="PBK1" s="99"/>
      <c r="PBL1" s="100"/>
      <c r="PBM1" s="99"/>
      <c r="PBN1" s="99"/>
      <c r="PBO1" s="99"/>
      <c r="PBP1" s="99"/>
      <c r="PBQ1" s="100"/>
      <c r="PBR1" s="99"/>
      <c r="PBS1" s="99"/>
      <c r="PBT1" s="99"/>
      <c r="PBU1" s="99"/>
      <c r="PBV1" s="100"/>
      <c r="PBW1" s="99"/>
      <c r="PBX1" s="99"/>
      <c r="PBY1" s="99"/>
      <c r="PBZ1" s="99"/>
      <c r="PCA1" s="100"/>
      <c r="PCB1" s="99"/>
      <c r="PCC1" s="99"/>
      <c r="PCD1" s="99"/>
      <c r="PCE1" s="99"/>
      <c r="PCF1" s="100"/>
      <c r="PCG1" s="99"/>
      <c r="PCH1" s="99"/>
      <c r="PCI1" s="99"/>
      <c r="PCJ1" s="99"/>
      <c r="PCK1" s="100"/>
      <c r="PCL1" s="99"/>
      <c r="PCM1" s="99"/>
      <c r="PCN1" s="99"/>
      <c r="PCO1" s="99"/>
      <c r="PCP1" s="100"/>
      <c r="PCQ1" s="99"/>
      <c r="PCR1" s="99"/>
      <c r="PCS1" s="99"/>
      <c r="PCT1" s="99"/>
      <c r="PCU1" s="100"/>
      <c r="PCV1" s="99"/>
      <c r="PCW1" s="99"/>
      <c r="PCX1" s="99"/>
      <c r="PCY1" s="99"/>
      <c r="PCZ1" s="100"/>
      <c r="PDA1" s="99"/>
      <c r="PDB1" s="99"/>
      <c r="PDC1" s="99"/>
      <c r="PDD1" s="99"/>
      <c r="PDE1" s="100"/>
      <c r="PDF1" s="99"/>
      <c r="PDG1" s="99"/>
      <c r="PDH1" s="99"/>
      <c r="PDI1" s="99"/>
      <c r="PDJ1" s="100"/>
      <c r="PDK1" s="99"/>
      <c r="PDL1" s="99"/>
      <c r="PDM1" s="99"/>
      <c r="PDN1" s="99"/>
      <c r="PDO1" s="100"/>
      <c r="PDP1" s="99"/>
      <c r="PDQ1" s="99"/>
      <c r="PDR1" s="99"/>
      <c r="PDS1" s="99"/>
      <c r="PDT1" s="100"/>
      <c r="PDU1" s="99"/>
      <c r="PDV1" s="99"/>
      <c r="PDW1" s="99"/>
      <c r="PDX1" s="99"/>
      <c r="PDY1" s="100"/>
      <c r="PDZ1" s="99"/>
      <c r="PEA1" s="99"/>
      <c r="PEB1" s="99"/>
      <c r="PEC1" s="99"/>
      <c r="PED1" s="100"/>
      <c r="PEE1" s="99"/>
      <c r="PEF1" s="99"/>
      <c r="PEG1" s="99"/>
      <c r="PEH1" s="99"/>
      <c r="PEI1" s="100"/>
      <c r="PEJ1" s="99"/>
      <c r="PEK1" s="99"/>
      <c r="PEL1" s="99"/>
      <c r="PEM1" s="99"/>
      <c r="PEN1" s="100"/>
      <c r="PEO1" s="99"/>
      <c r="PEP1" s="99"/>
      <c r="PEQ1" s="99"/>
      <c r="PER1" s="99"/>
      <c r="PES1" s="100"/>
      <c r="PET1" s="99"/>
      <c r="PEU1" s="99"/>
      <c r="PEV1" s="99"/>
      <c r="PEW1" s="99"/>
      <c r="PEX1" s="100"/>
      <c r="PEY1" s="99"/>
      <c r="PEZ1" s="99"/>
      <c r="PFA1" s="99"/>
      <c r="PFB1" s="99"/>
      <c r="PFC1" s="100"/>
      <c r="PFD1" s="99"/>
      <c r="PFE1" s="99"/>
      <c r="PFF1" s="99"/>
      <c r="PFG1" s="99"/>
      <c r="PFH1" s="100"/>
      <c r="PFI1" s="99"/>
      <c r="PFJ1" s="99"/>
      <c r="PFK1" s="99"/>
      <c r="PFL1" s="99"/>
      <c r="PFM1" s="100"/>
      <c r="PFN1" s="99"/>
      <c r="PFO1" s="99"/>
      <c r="PFP1" s="99"/>
      <c r="PFQ1" s="99"/>
      <c r="PFR1" s="100"/>
      <c r="PFS1" s="99"/>
      <c r="PFT1" s="99"/>
      <c r="PFU1" s="99"/>
      <c r="PFV1" s="99"/>
      <c r="PFW1" s="100"/>
      <c r="PFX1" s="99"/>
      <c r="PFY1" s="99"/>
      <c r="PFZ1" s="99"/>
      <c r="PGA1" s="99"/>
      <c r="PGB1" s="100"/>
      <c r="PGC1" s="99"/>
      <c r="PGD1" s="99"/>
      <c r="PGE1" s="99"/>
      <c r="PGF1" s="99"/>
      <c r="PGG1" s="100"/>
      <c r="PGH1" s="99"/>
      <c r="PGI1" s="99"/>
      <c r="PGJ1" s="99"/>
      <c r="PGK1" s="99"/>
      <c r="PGL1" s="100"/>
      <c r="PGM1" s="99"/>
      <c r="PGN1" s="99"/>
      <c r="PGO1" s="99"/>
      <c r="PGP1" s="99"/>
      <c r="PGQ1" s="100"/>
      <c r="PGR1" s="99"/>
      <c r="PGS1" s="99"/>
      <c r="PGT1" s="99"/>
      <c r="PGU1" s="99"/>
      <c r="PGV1" s="100"/>
      <c r="PGW1" s="99"/>
      <c r="PGX1" s="99"/>
      <c r="PGY1" s="99"/>
      <c r="PGZ1" s="99"/>
      <c r="PHA1" s="100"/>
      <c r="PHB1" s="99"/>
      <c r="PHC1" s="99"/>
      <c r="PHD1" s="99"/>
      <c r="PHE1" s="99"/>
      <c r="PHF1" s="100"/>
      <c r="PHG1" s="99"/>
      <c r="PHH1" s="99"/>
      <c r="PHI1" s="99"/>
      <c r="PHJ1" s="99"/>
      <c r="PHK1" s="100"/>
      <c r="PHL1" s="99"/>
      <c r="PHM1" s="99"/>
      <c r="PHN1" s="99"/>
      <c r="PHO1" s="99"/>
      <c r="PHP1" s="100"/>
      <c r="PHQ1" s="99"/>
      <c r="PHR1" s="99"/>
      <c r="PHS1" s="99"/>
      <c r="PHT1" s="99"/>
      <c r="PHU1" s="100"/>
      <c r="PHV1" s="99"/>
      <c r="PHW1" s="99"/>
      <c r="PHX1" s="99"/>
      <c r="PHY1" s="99"/>
      <c r="PHZ1" s="100"/>
      <c r="PIA1" s="99"/>
      <c r="PIB1" s="99"/>
      <c r="PIC1" s="99"/>
      <c r="PID1" s="99"/>
      <c r="PIE1" s="100"/>
      <c r="PIF1" s="99"/>
      <c r="PIG1" s="99"/>
      <c r="PIH1" s="99"/>
      <c r="PII1" s="99"/>
      <c r="PIJ1" s="100"/>
      <c r="PIK1" s="99"/>
      <c r="PIL1" s="99"/>
      <c r="PIM1" s="99"/>
      <c r="PIN1" s="99"/>
      <c r="PIO1" s="100"/>
      <c r="PIP1" s="99"/>
      <c r="PIQ1" s="99"/>
      <c r="PIR1" s="99"/>
      <c r="PIS1" s="99"/>
      <c r="PIT1" s="100"/>
      <c r="PIU1" s="99"/>
      <c r="PIV1" s="99"/>
      <c r="PIW1" s="99"/>
      <c r="PIX1" s="99"/>
      <c r="PIY1" s="100"/>
      <c r="PIZ1" s="99"/>
      <c r="PJA1" s="99"/>
      <c r="PJB1" s="99"/>
      <c r="PJC1" s="99"/>
      <c r="PJD1" s="100"/>
      <c r="PJE1" s="99"/>
      <c r="PJF1" s="99"/>
      <c r="PJG1" s="99"/>
      <c r="PJH1" s="99"/>
      <c r="PJI1" s="100"/>
      <c r="PJJ1" s="99"/>
      <c r="PJK1" s="99"/>
      <c r="PJL1" s="99"/>
      <c r="PJM1" s="99"/>
      <c r="PJN1" s="100"/>
      <c r="PJO1" s="99"/>
      <c r="PJP1" s="99"/>
      <c r="PJQ1" s="99"/>
      <c r="PJR1" s="99"/>
      <c r="PJS1" s="100"/>
      <c r="PJT1" s="99"/>
      <c r="PJU1" s="99"/>
      <c r="PJV1" s="99"/>
      <c r="PJW1" s="99"/>
      <c r="PJX1" s="100"/>
      <c r="PJY1" s="99"/>
      <c r="PJZ1" s="99"/>
      <c r="PKA1" s="99"/>
      <c r="PKB1" s="99"/>
      <c r="PKC1" s="100"/>
      <c r="PKD1" s="99"/>
      <c r="PKE1" s="99"/>
      <c r="PKF1" s="99"/>
      <c r="PKG1" s="99"/>
      <c r="PKH1" s="100"/>
      <c r="PKI1" s="99"/>
      <c r="PKJ1" s="99"/>
      <c r="PKK1" s="99"/>
      <c r="PKL1" s="99"/>
      <c r="PKM1" s="100"/>
      <c r="PKN1" s="99"/>
      <c r="PKO1" s="99"/>
      <c r="PKP1" s="99"/>
      <c r="PKQ1" s="99"/>
      <c r="PKR1" s="100"/>
      <c r="PKS1" s="99"/>
      <c r="PKT1" s="99"/>
      <c r="PKU1" s="99"/>
      <c r="PKV1" s="99"/>
      <c r="PKW1" s="100"/>
      <c r="PKX1" s="99"/>
      <c r="PKY1" s="99"/>
      <c r="PKZ1" s="99"/>
      <c r="PLA1" s="99"/>
      <c r="PLB1" s="100"/>
      <c r="PLC1" s="99"/>
      <c r="PLD1" s="99"/>
      <c r="PLE1" s="99"/>
      <c r="PLF1" s="99"/>
      <c r="PLG1" s="100"/>
      <c r="PLH1" s="99"/>
      <c r="PLI1" s="99"/>
      <c r="PLJ1" s="99"/>
      <c r="PLK1" s="99"/>
      <c r="PLL1" s="100"/>
      <c r="PLM1" s="99"/>
      <c r="PLN1" s="99"/>
      <c r="PLO1" s="99"/>
      <c r="PLP1" s="99"/>
      <c r="PLQ1" s="100"/>
      <c r="PLR1" s="99"/>
      <c r="PLS1" s="99"/>
      <c r="PLT1" s="99"/>
      <c r="PLU1" s="99"/>
      <c r="PLV1" s="100"/>
      <c r="PLW1" s="99"/>
      <c r="PLX1" s="99"/>
      <c r="PLY1" s="99"/>
      <c r="PLZ1" s="99"/>
      <c r="PMA1" s="100"/>
      <c r="PMB1" s="99"/>
      <c r="PMC1" s="99"/>
      <c r="PMD1" s="99"/>
      <c r="PME1" s="99"/>
      <c r="PMF1" s="100"/>
      <c r="PMG1" s="99"/>
      <c r="PMH1" s="99"/>
      <c r="PMI1" s="99"/>
      <c r="PMJ1" s="99"/>
      <c r="PMK1" s="100"/>
      <c r="PML1" s="99"/>
      <c r="PMM1" s="99"/>
      <c r="PMN1" s="99"/>
      <c r="PMO1" s="99"/>
      <c r="PMP1" s="100"/>
      <c r="PMQ1" s="99"/>
      <c r="PMR1" s="99"/>
      <c r="PMS1" s="99"/>
      <c r="PMT1" s="99"/>
      <c r="PMU1" s="100"/>
      <c r="PMV1" s="99"/>
      <c r="PMW1" s="99"/>
      <c r="PMX1" s="99"/>
      <c r="PMY1" s="99"/>
      <c r="PMZ1" s="100"/>
      <c r="PNA1" s="99"/>
      <c r="PNB1" s="99"/>
      <c r="PNC1" s="99"/>
      <c r="PND1" s="99"/>
      <c r="PNE1" s="100"/>
      <c r="PNF1" s="99"/>
      <c r="PNG1" s="99"/>
      <c r="PNH1" s="99"/>
      <c r="PNI1" s="99"/>
      <c r="PNJ1" s="100"/>
      <c r="PNK1" s="99"/>
      <c r="PNL1" s="99"/>
      <c r="PNM1" s="99"/>
      <c r="PNN1" s="99"/>
      <c r="PNO1" s="100"/>
      <c r="PNP1" s="99"/>
      <c r="PNQ1" s="99"/>
      <c r="PNR1" s="99"/>
      <c r="PNS1" s="99"/>
      <c r="PNT1" s="100"/>
      <c r="PNU1" s="99"/>
      <c r="PNV1" s="99"/>
      <c r="PNW1" s="99"/>
      <c r="PNX1" s="99"/>
      <c r="PNY1" s="100"/>
      <c r="PNZ1" s="99"/>
      <c r="POA1" s="99"/>
      <c r="POB1" s="99"/>
      <c r="POC1" s="99"/>
      <c r="POD1" s="100"/>
      <c r="POE1" s="99"/>
      <c r="POF1" s="99"/>
      <c r="POG1" s="99"/>
      <c r="POH1" s="99"/>
      <c r="POI1" s="100"/>
      <c r="POJ1" s="99"/>
      <c r="POK1" s="99"/>
      <c r="POL1" s="99"/>
      <c r="POM1" s="99"/>
      <c r="PON1" s="100"/>
      <c r="POO1" s="99"/>
      <c r="POP1" s="99"/>
      <c r="POQ1" s="99"/>
      <c r="POR1" s="99"/>
      <c r="POS1" s="100"/>
      <c r="POT1" s="99"/>
      <c r="POU1" s="99"/>
      <c r="POV1" s="99"/>
      <c r="POW1" s="99"/>
      <c r="POX1" s="100"/>
      <c r="POY1" s="99"/>
      <c r="POZ1" s="99"/>
      <c r="PPA1" s="99"/>
      <c r="PPB1" s="99"/>
      <c r="PPC1" s="100"/>
      <c r="PPD1" s="99"/>
      <c r="PPE1" s="99"/>
      <c r="PPF1" s="99"/>
      <c r="PPG1" s="99"/>
      <c r="PPH1" s="100"/>
      <c r="PPI1" s="99"/>
      <c r="PPJ1" s="99"/>
      <c r="PPK1" s="99"/>
      <c r="PPL1" s="99"/>
      <c r="PPM1" s="100"/>
      <c r="PPN1" s="99"/>
      <c r="PPO1" s="99"/>
      <c r="PPP1" s="99"/>
      <c r="PPQ1" s="99"/>
      <c r="PPR1" s="100"/>
      <c r="PPS1" s="99"/>
      <c r="PPT1" s="99"/>
      <c r="PPU1" s="99"/>
      <c r="PPV1" s="99"/>
      <c r="PPW1" s="100"/>
      <c r="PPX1" s="99"/>
      <c r="PPY1" s="99"/>
      <c r="PPZ1" s="99"/>
      <c r="PQA1" s="99"/>
      <c r="PQB1" s="100"/>
      <c r="PQC1" s="99"/>
      <c r="PQD1" s="99"/>
      <c r="PQE1" s="99"/>
      <c r="PQF1" s="99"/>
      <c r="PQG1" s="100"/>
      <c r="PQH1" s="99"/>
      <c r="PQI1" s="99"/>
      <c r="PQJ1" s="99"/>
      <c r="PQK1" s="99"/>
      <c r="PQL1" s="100"/>
      <c r="PQM1" s="99"/>
      <c r="PQN1" s="99"/>
      <c r="PQO1" s="99"/>
      <c r="PQP1" s="99"/>
      <c r="PQQ1" s="100"/>
      <c r="PQR1" s="99"/>
      <c r="PQS1" s="99"/>
      <c r="PQT1" s="99"/>
      <c r="PQU1" s="99"/>
      <c r="PQV1" s="100"/>
      <c r="PQW1" s="99"/>
      <c r="PQX1" s="99"/>
      <c r="PQY1" s="99"/>
      <c r="PQZ1" s="99"/>
      <c r="PRA1" s="100"/>
      <c r="PRB1" s="99"/>
      <c r="PRC1" s="99"/>
      <c r="PRD1" s="99"/>
      <c r="PRE1" s="99"/>
      <c r="PRF1" s="100"/>
      <c r="PRG1" s="99"/>
      <c r="PRH1" s="99"/>
      <c r="PRI1" s="99"/>
      <c r="PRJ1" s="99"/>
      <c r="PRK1" s="100"/>
      <c r="PRL1" s="99"/>
      <c r="PRM1" s="99"/>
      <c r="PRN1" s="99"/>
      <c r="PRO1" s="99"/>
      <c r="PRP1" s="100"/>
      <c r="PRQ1" s="99"/>
      <c r="PRR1" s="99"/>
      <c r="PRS1" s="99"/>
      <c r="PRT1" s="99"/>
      <c r="PRU1" s="100"/>
      <c r="PRV1" s="99"/>
      <c r="PRW1" s="99"/>
      <c r="PRX1" s="99"/>
      <c r="PRY1" s="99"/>
      <c r="PRZ1" s="100"/>
      <c r="PSA1" s="99"/>
      <c r="PSB1" s="99"/>
      <c r="PSC1" s="99"/>
      <c r="PSD1" s="99"/>
      <c r="PSE1" s="100"/>
      <c r="PSF1" s="99"/>
      <c r="PSG1" s="99"/>
      <c r="PSH1" s="99"/>
      <c r="PSI1" s="99"/>
      <c r="PSJ1" s="100"/>
      <c r="PSK1" s="99"/>
      <c r="PSL1" s="99"/>
      <c r="PSM1" s="99"/>
      <c r="PSN1" s="99"/>
      <c r="PSO1" s="100"/>
      <c r="PSP1" s="99"/>
      <c r="PSQ1" s="99"/>
      <c r="PSR1" s="99"/>
      <c r="PSS1" s="99"/>
      <c r="PST1" s="100"/>
      <c r="PSU1" s="99"/>
      <c r="PSV1" s="99"/>
      <c r="PSW1" s="99"/>
      <c r="PSX1" s="99"/>
      <c r="PSY1" s="100"/>
      <c r="PSZ1" s="99"/>
      <c r="PTA1" s="99"/>
      <c r="PTB1" s="99"/>
      <c r="PTC1" s="99"/>
      <c r="PTD1" s="100"/>
      <c r="PTE1" s="99"/>
      <c r="PTF1" s="99"/>
      <c r="PTG1" s="99"/>
      <c r="PTH1" s="99"/>
      <c r="PTI1" s="100"/>
      <c r="PTJ1" s="99"/>
      <c r="PTK1" s="99"/>
      <c r="PTL1" s="99"/>
      <c r="PTM1" s="99"/>
      <c r="PTN1" s="100"/>
      <c r="PTO1" s="99"/>
      <c r="PTP1" s="99"/>
      <c r="PTQ1" s="99"/>
      <c r="PTR1" s="99"/>
      <c r="PTS1" s="100"/>
      <c r="PTT1" s="99"/>
      <c r="PTU1" s="99"/>
      <c r="PTV1" s="99"/>
      <c r="PTW1" s="99"/>
      <c r="PTX1" s="100"/>
      <c r="PTY1" s="99"/>
      <c r="PTZ1" s="99"/>
      <c r="PUA1" s="99"/>
      <c r="PUB1" s="99"/>
      <c r="PUC1" s="100"/>
      <c r="PUD1" s="99"/>
      <c r="PUE1" s="99"/>
      <c r="PUF1" s="99"/>
      <c r="PUG1" s="99"/>
      <c r="PUH1" s="100"/>
      <c r="PUI1" s="99"/>
      <c r="PUJ1" s="99"/>
      <c r="PUK1" s="99"/>
      <c r="PUL1" s="99"/>
      <c r="PUM1" s="100"/>
      <c r="PUN1" s="99"/>
      <c r="PUO1" s="99"/>
      <c r="PUP1" s="99"/>
      <c r="PUQ1" s="99"/>
      <c r="PUR1" s="100"/>
      <c r="PUS1" s="99"/>
      <c r="PUT1" s="99"/>
      <c r="PUU1" s="99"/>
      <c r="PUV1" s="99"/>
      <c r="PUW1" s="100"/>
      <c r="PUX1" s="99"/>
      <c r="PUY1" s="99"/>
      <c r="PUZ1" s="99"/>
      <c r="PVA1" s="99"/>
      <c r="PVB1" s="100"/>
      <c r="PVC1" s="99"/>
      <c r="PVD1" s="99"/>
      <c r="PVE1" s="99"/>
      <c r="PVF1" s="99"/>
      <c r="PVG1" s="100"/>
      <c r="PVH1" s="99"/>
      <c r="PVI1" s="99"/>
      <c r="PVJ1" s="99"/>
      <c r="PVK1" s="99"/>
      <c r="PVL1" s="100"/>
      <c r="PVM1" s="99"/>
      <c r="PVN1" s="99"/>
      <c r="PVO1" s="99"/>
      <c r="PVP1" s="99"/>
      <c r="PVQ1" s="100"/>
      <c r="PVR1" s="99"/>
      <c r="PVS1" s="99"/>
      <c r="PVT1" s="99"/>
      <c r="PVU1" s="99"/>
      <c r="PVV1" s="100"/>
      <c r="PVW1" s="99"/>
      <c r="PVX1" s="99"/>
      <c r="PVY1" s="99"/>
      <c r="PVZ1" s="99"/>
      <c r="PWA1" s="100"/>
      <c r="PWB1" s="99"/>
      <c r="PWC1" s="99"/>
      <c r="PWD1" s="99"/>
      <c r="PWE1" s="99"/>
      <c r="PWF1" s="100"/>
      <c r="PWG1" s="99"/>
      <c r="PWH1" s="99"/>
      <c r="PWI1" s="99"/>
      <c r="PWJ1" s="99"/>
      <c r="PWK1" s="100"/>
      <c r="PWL1" s="99"/>
      <c r="PWM1" s="99"/>
      <c r="PWN1" s="99"/>
      <c r="PWO1" s="99"/>
      <c r="PWP1" s="100"/>
      <c r="PWQ1" s="99"/>
      <c r="PWR1" s="99"/>
      <c r="PWS1" s="99"/>
      <c r="PWT1" s="99"/>
      <c r="PWU1" s="100"/>
      <c r="PWV1" s="99"/>
      <c r="PWW1" s="99"/>
      <c r="PWX1" s="99"/>
      <c r="PWY1" s="99"/>
      <c r="PWZ1" s="100"/>
      <c r="PXA1" s="99"/>
      <c r="PXB1" s="99"/>
      <c r="PXC1" s="99"/>
      <c r="PXD1" s="99"/>
      <c r="PXE1" s="100"/>
      <c r="PXF1" s="99"/>
      <c r="PXG1" s="99"/>
      <c r="PXH1" s="99"/>
      <c r="PXI1" s="99"/>
      <c r="PXJ1" s="100"/>
      <c r="PXK1" s="99"/>
      <c r="PXL1" s="99"/>
      <c r="PXM1" s="99"/>
      <c r="PXN1" s="99"/>
      <c r="PXO1" s="100"/>
      <c r="PXP1" s="99"/>
      <c r="PXQ1" s="99"/>
      <c r="PXR1" s="99"/>
      <c r="PXS1" s="99"/>
      <c r="PXT1" s="100"/>
      <c r="PXU1" s="99"/>
      <c r="PXV1" s="99"/>
      <c r="PXW1" s="99"/>
      <c r="PXX1" s="99"/>
      <c r="PXY1" s="100"/>
      <c r="PXZ1" s="99"/>
      <c r="PYA1" s="99"/>
      <c r="PYB1" s="99"/>
      <c r="PYC1" s="99"/>
      <c r="PYD1" s="100"/>
      <c r="PYE1" s="99"/>
      <c r="PYF1" s="99"/>
      <c r="PYG1" s="99"/>
      <c r="PYH1" s="99"/>
      <c r="PYI1" s="100"/>
      <c r="PYJ1" s="99"/>
      <c r="PYK1" s="99"/>
      <c r="PYL1" s="99"/>
      <c r="PYM1" s="99"/>
      <c r="PYN1" s="100"/>
      <c r="PYO1" s="99"/>
      <c r="PYP1" s="99"/>
      <c r="PYQ1" s="99"/>
      <c r="PYR1" s="99"/>
      <c r="PYS1" s="100"/>
      <c r="PYT1" s="99"/>
      <c r="PYU1" s="99"/>
      <c r="PYV1" s="99"/>
      <c r="PYW1" s="99"/>
      <c r="PYX1" s="100"/>
      <c r="PYY1" s="99"/>
      <c r="PYZ1" s="99"/>
      <c r="PZA1" s="99"/>
      <c r="PZB1" s="99"/>
      <c r="PZC1" s="100"/>
      <c r="PZD1" s="99"/>
      <c r="PZE1" s="99"/>
      <c r="PZF1" s="99"/>
      <c r="PZG1" s="99"/>
      <c r="PZH1" s="100"/>
      <c r="PZI1" s="99"/>
      <c r="PZJ1" s="99"/>
      <c r="PZK1" s="99"/>
      <c r="PZL1" s="99"/>
      <c r="PZM1" s="100"/>
      <c r="PZN1" s="99"/>
      <c r="PZO1" s="99"/>
      <c r="PZP1" s="99"/>
      <c r="PZQ1" s="99"/>
      <c r="PZR1" s="100"/>
      <c r="PZS1" s="99"/>
      <c r="PZT1" s="99"/>
      <c r="PZU1" s="99"/>
      <c r="PZV1" s="99"/>
      <c r="PZW1" s="100"/>
      <c r="PZX1" s="99"/>
      <c r="PZY1" s="99"/>
      <c r="PZZ1" s="99"/>
      <c r="QAA1" s="99"/>
      <c r="QAB1" s="100"/>
      <c r="QAC1" s="99"/>
      <c r="QAD1" s="99"/>
      <c r="QAE1" s="99"/>
      <c r="QAF1" s="99"/>
      <c r="QAG1" s="100"/>
      <c r="QAH1" s="99"/>
      <c r="QAI1" s="99"/>
      <c r="QAJ1" s="99"/>
      <c r="QAK1" s="99"/>
      <c r="QAL1" s="100"/>
      <c r="QAM1" s="99"/>
      <c r="QAN1" s="99"/>
      <c r="QAO1" s="99"/>
      <c r="QAP1" s="99"/>
      <c r="QAQ1" s="100"/>
      <c r="QAR1" s="99"/>
      <c r="QAS1" s="99"/>
      <c r="QAT1" s="99"/>
      <c r="QAU1" s="99"/>
      <c r="QAV1" s="100"/>
      <c r="QAW1" s="99"/>
      <c r="QAX1" s="99"/>
      <c r="QAY1" s="99"/>
      <c r="QAZ1" s="99"/>
      <c r="QBA1" s="100"/>
      <c r="QBB1" s="99"/>
      <c r="QBC1" s="99"/>
      <c r="QBD1" s="99"/>
      <c r="QBE1" s="99"/>
      <c r="QBF1" s="100"/>
      <c r="QBG1" s="99"/>
      <c r="QBH1" s="99"/>
      <c r="QBI1" s="99"/>
      <c r="QBJ1" s="99"/>
      <c r="QBK1" s="100"/>
      <c r="QBL1" s="99"/>
      <c r="QBM1" s="99"/>
      <c r="QBN1" s="99"/>
      <c r="QBO1" s="99"/>
      <c r="QBP1" s="100"/>
      <c r="QBQ1" s="99"/>
      <c r="QBR1" s="99"/>
      <c r="QBS1" s="99"/>
      <c r="QBT1" s="99"/>
      <c r="QBU1" s="100"/>
      <c r="QBV1" s="99"/>
      <c r="QBW1" s="99"/>
      <c r="QBX1" s="99"/>
      <c r="QBY1" s="99"/>
      <c r="QBZ1" s="100"/>
      <c r="QCA1" s="99"/>
      <c r="QCB1" s="99"/>
      <c r="QCC1" s="99"/>
      <c r="QCD1" s="99"/>
      <c r="QCE1" s="100"/>
      <c r="QCF1" s="99"/>
      <c r="QCG1" s="99"/>
      <c r="QCH1" s="99"/>
      <c r="QCI1" s="99"/>
      <c r="QCJ1" s="100"/>
      <c r="QCK1" s="99"/>
      <c r="QCL1" s="99"/>
      <c r="QCM1" s="99"/>
      <c r="QCN1" s="99"/>
      <c r="QCO1" s="100"/>
      <c r="QCP1" s="99"/>
      <c r="QCQ1" s="99"/>
      <c r="QCR1" s="99"/>
      <c r="QCS1" s="99"/>
      <c r="QCT1" s="100"/>
      <c r="QCU1" s="99"/>
      <c r="QCV1" s="99"/>
      <c r="QCW1" s="99"/>
      <c r="QCX1" s="99"/>
      <c r="QCY1" s="100"/>
      <c r="QCZ1" s="99"/>
      <c r="QDA1" s="99"/>
      <c r="QDB1" s="99"/>
      <c r="QDC1" s="99"/>
      <c r="QDD1" s="100"/>
      <c r="QDE1" s="99"/>
      <c r="QDF1" s="99"/>
      <c r="QDG1" s="99"/>
      <c r="QDH1" s="99"/>
      <c r="QDI1" s="100"/>
      <c r="QDJ1" s="99"/>
      <c r="QDK1" s="99"/>
      <c r="QDL1" s="99"/>
      <c r="QDM1" s="99"/>
      <c r="QDN1" s="100"/>
      <c r="QDO1" s="99"/>
      <c r="QDP1" s="99"/>
      <c r="QDQ1" s="99"/>
      <c r="QDR1" s="99"/>
      <c r="QDS1" s="100"/>
      <c r="QDT1" s="99"/>
      <c r="QDU1" s="99"/>
      <c r="QDV1" s="99"/>
      <c r="QDW1" s="99"/>
      <c r="QDX1" s="100"/>
      <c r="QDY1" s="99"/>
      <c r="QDZ1" s="99"/>
      <c r="QEA1" s="99"/>
      <c r="QEB1" s="99"/>
      <c r="QEC1" s="100"/>
      <c r="QED1" s="99"/>
      <c r="QEE1" s="99"/>
      <c r="QEF1" s="99"/>
      <c r="QEG1" s="99"/>
      <c r="QEH1" s="100"/>
      <c r="QEI1" s="99"/>
      <c r="QEJ1" s="99"/>
      <c r="QEK1" s="99"/>
      <c r="QEL1" s="99"/>
      <c r="QEM1" s="100"/>
      <c r="QEN1" s="99"/>
      <c r="QEO1" s="99"/>
      <c r="QEP1" s="99"/>
      <c r="QEQ1" s="99"/>
      <c r="QER1" s="100"/>
      <c r="QES1" s="99"/>
      <c r="QET1" s="99"/>
      <c r="QEU1" s="99"/>
      <c r="QEV1" s="99"/>
      <c r="QEW1" s="100"/>
      <c r="QEX1" s="99"/>
      <c r="QEY1" s="99"/>
      <c r="QEZ1" s="99"/>
      <c r="QFA1" s="99"/>
      <c r="QFB1" s="100"/>
      <c r="QFC1" s="99"/>
      <c r="QFD1" s="99"/>
      <c r="QFE1" s="99"/>
      <c r="QFF1" s="99"/>
      <c r="QFG1" s="100"/>
      <c r="QFH1" s="99"/>
      <c r="QFI1" s="99"/>
      <c r="QFJ1" s="99"/>
      <c r="QFK1" s="99"/>
      <c r="QFL1" s="100"/>
      <c r="QFM1" s="99"/>
      <c r="QFN1" s="99"/>
      <c r="QFO1" s="99"/>
      <c r="QFP1" s="99"/>
      <c r="QFQ1" s="100"/>
      <c r="QFR1" s="99"/>
      <c r="QFS1" s="99"/>
      <c r="QFT1" s="99"/>
      <c r="QFU1" s="99"/>
      <c r="QFV1" s="100"/>
      <c r="QFW1" s="99"/>
      <c r="QFX1" s="99"/>
      <c r="QFY1" s="99"/>
      <c r="QFZ1" s="99"/>
      <c r="QGA1" s="100"/>
      <c r="QGB1" s="99"/>
      <c r="QGC1" s="99"/>
      <c r="QGD1" s="99"/>
      <c r="QGE1" s="99"/>
      <c r="QGF1" s="100"/>
      <c r="QGG1" s="99"/>
      <c r="QGH1" s="99"/>
      <c r="QGI1" s="99"/>
      <c r="QGJ1" s="99"/>
      <c r="QGK1" s="100"/>
      <c r="QGL1" s="99"/>
      <c r="QGM1" s="99"/>
      <c r="QGN1" s="99"/>
      <c r="QGO1" s="99"/>
      <c r="QGP1" s="100"/>
      <c r="QGQ1" s="99"/>
      <c r="QGR1" s="99"/>
      <c r="QGS1" s="99"/>
      <c r="QGT1" s="99"/>
      <c r="QGU1" s="100"/>
      <c r="QGV1" s="99"/>
      <c r="QGW1" s="99"/>
      <c r="QGX1" s="99"/>
      <c r="QGY1" s="99"/>
      <c r="QGZ1" s="100"/>
      <c r="QHA1" s="99"/>
      <c r="QHB1" s="99"/>
      <c r="QHC1" s="99"/>
      <c r="QHD1" s="99"/>
      <c r="QHE1" s="100"/>
      <c r="QHF1" s="99"/>
      <c r="QHG1" s="99"/>
      <c r="QHH1" s="99"/>
      <c r="QHI1" s="99"/>
      <c r="QHJ1" s="100"/>
      <c r="QHK1" s="99"/>
      <c r="QHL1" s="99"/>
      <c r="QHM1" s="99"/>
      <c r="QHN1" s="99"/>
      <c r="QHO1" s="100"/>
      <c r="QHP1" s="99"/>
      <c r="QHQ1" s="99"/>
      <c r="QHR1" s="99"/>
      <c r="QHS1" s="99"/>
      <c r="QHT1" s="100"/>
      <c r="QHU1" s="99"/>
      <c r="QHV1" s="99"/>
      <c r="QHW1" s="99"/>
      <c r="QHX1" s="99"/>
      <c r="QHY1" s="100"/>
      <c r="QHZ1" s="99"/>
      <c r="QIA1" s="99"/>
      <c r="QIB1" s="99"/>
      <c r="QIC1" s="99"/>
      <c r="QID1" s="100"/>
      <c r="QIE1" s="99"/>
      <c r="QIF1" s="99"/>
      <c r="QIG1" s="99"/>
      <c r="QIH1" s="99"/>
      <c r="QII1" s="100"/>
      <c r="QIJ1" s="99"/>
      <c r="QIK1" s="99"/>
      <c r="QIL1" s="99"/>
      <c r="QIM1" s="99"/>
      <c r="QIN1" s="100"/>
      <c r="QIO1" s="99"/>
      <c r="QIP1" s="99"/>
      <c r="QIQ1" s="99"/>
      <c r="QIR1" s="99"/>
      <c r="QIS1" s="100"/>
      <c r="QIT1" s="99"/>
      <c r="QIU1" s="99"/>
      <c r="QIV1" s="99"/>
      <c r="QIW1" s="99"/>
      <c r="QIX1" s="100"/>
      <c r="QIY1" s="99"/>
      <c r="QIZ1" s="99"/>
      <c r="QJA1" s="99"/>
      <c r="QJB1" s="99"/>
      <c r="QJC1" s="100"/>
      <c r="QJD1" s="99"/>
      <c r="QJE1" s="99"/>
      <c r="QJF1" s="99"/>
      <c r="QJG1" s="99"/>
      <c r="QJH1" s="100"/>
      <c r="QJI1" s="99"/>
      <c r="QJJ1" s="99"/>
      <c r="QJK1" s="99"/>
      <c r="QJL1" s="99"/>
      <c r="QJM1" s="100"/>
      <c r="QJN1" s="99"/>
      <c r="QJO1" s="99"/>
      <c r="QJP1" s="99"/>
      <c r="QJQ1" s="99"/>
      <c r="QJR1" s="100"/>
      <c r="QJS1" s="99"/>
      <c r="QJT1" s="99"/>
      <c r="QJU1" s="99"/>
      <c r="QJV1" s="99"/>
      <c r="QJW1" s="100"/>
      <c r="QJX1" s="99"/>
      <c r="QJY1" s="99"/>
      <c r="QJZ1" s="99"/>
      <c r="QKA1" s="99"/>
      <c r="QKB1" s="100"/>
      <c r="QKC1" s="99"/>
      <c r="QKD1" s="99"/>
      <c r="QKE1" s="99"/>
      <c r="QKF1" s="99"/>
      <c r="QKG1" s="100"/>
      <c r="QKH1" s="99"/>
      <c r="QKI1" s="99"/>
      <c r="QKJ1" s="99"/>
      <c r="QKK1" s="99"/>
      <c r="QKL1" s="100"/>
      <c r="QKM1" s="99"/>
      <c r="QKN1" s="99"/>
      <c r="QKO1" s="99"/>
      <c r="QKP1" s="99"/>
      <c r="QKQ1" s="100"/>
      <c r="QKR1" s="99"/>
      <c r="QKS1" s="99"/>
      <c r="QKT1" s="99"/>
      <c r="QKU1" s="99"/>
      <c r="QKV1" s="100"/>
      <c r="QKW1" s="99"/>
      <c r="QKX1" s="99"/>
      <c r="QKY1" s="99"/>
      <c r="QKZ1" s="99"/>
      <c r="QLA1" s="100"/>
      <c r="QLB1" s="99"/>
      <c r="QLC1" s="99"/>
      <c r="QLD1" s="99"/>
      <c r="QLE1" s="99"/>
      <c r="QLF1" s="100"/>
      <c r="QLG1" s="99"/>
      <c r="QLH1" s="99"/>
      <c r="QLI1" s="99"/>
      <c r="QLJ1" s="99"/>
      <c r="QLK1" s="100"/>
      <c r="QLL1" s="99"/>
      <c r="QLM1" s="99"/>
      <c r="QLN1" s="99"/>
      <c r="QLO1" s="99"/>
      <c r="QLP1" s="100"/>
      <c r="QLQ1" s="99"/>
      <c r="QLR1" s="99"/>
      <c r="QLS1" s="99"/>
      <c r="QLT1" s="99"/>
      <c r="QLU1" s="100"/>
      <c r="QLV1" s="99"/>
      <c r="QLW1" s="99"/>
      <c r="QLX1" s="99"/>
      <c r="QLY1" s="99"/>
      <c r="QLZ1" s="100"/>
      <c r="QMA1" s="99"/>
      <c r="QMB1" s="99"/>
      <c r="QMC1" s="99"/>
      <c r="QMD1" s="99"/>
      <c r="QME1" s="100"/>
      <c r="QMF1" s="99"/>
      <c r="QMG1" s="99"/>
      <c r="QMH1" s="99"/>
      <c r="QMI1" s="99"/>
      <c r="QMJ1" s="100"/>
      <c r="QMK1" s="99"/>
      <c r="QML1" s="99"/>
      <c r="QMM1" s="99"/>
      <c r="QMN1" s="99"/>
      <c r="QMO1" s="100"/>
      <c r="QMP1" s="99"/>
      <c r="QMQ1" s="99"/>
      <c r="QMR1" s="99"/>
      <c r="QMS1" s="99"/>
      <c r="QMT1" s="100"/>
      <c r="QMU1" s="99"/>
      <c r="QMV1" s="99"/>
      <c r="QMW1" s="99"/>
      <c r="QMX1" s="99"/>
      <c r="QMY1" s="100"/>
      <c r="QMZ1" s="99"/>
      <c r="QNA1" s="99"/>
      <c r="QNB1" s="99"/>
      <c r="QNC1" s="99"/>
      <c r="QND1" s="100"/>
      <c r="QNE1" s="99"/>
      <c r="QNF1" s="99"/>
      <c r="QNG1" s="99"/>
      <c r="QNH1" s="99"/>
      <c r="QNI1" s="100"/>
      <c r="QNJ1" s="99"/>
      <c r="QNK1" s="99"/>
      <c r="QNL1" s="99"/>
      <c r="QNM1" s="99"/>
      <c r="QNN1" s="100"/>
      <c r="QNO1" s="99"/>
      <c r="QNP1" s="99"/>
      <c r="QNQ1" s="99"/>
      <c r="QNR1" s="99"/>
      <c r="QNS1" s="100"/>
      <c r="QNT1" s="99"/>
      <c r="QNU1" s="99"/>
      <c r="QNV1" s="99"/>
      <c r="QNW1" s="99"/>
      <c r="QNX1" s="100"/>
      <c r="QNY1" s="99"/>
      <c r="QNZ1" s="99"/>
      <c r="QOA1" s="99"/>
      <c r="QOB1" s="99"/>
      <c r="QOC1" s="100"/>
      <c r="QOD1" s="99"/>
      <c r="QOE1" s="99"/>
      <c r="QOF1" s="99"/>
      <c r="QOG1" s="99"/>
      <c r="QOH1" s="100"/>
      <c r="QOI1" s="99"/>
      <c r="QOJ1" s="99"/>
      <c r="QOK1" s="99"/>
      <c r="QOL1" s="99"/>
      <c r="QOM1" s="100"/>
      <c r="QON1" s="99"/>
      <c r="QOO1" s="99"/>
      <c r="QOP1" s="99"/>
      <c r="QOQ1" s="99"/>
      <c r="QOR1" s="100"/>
      <c r="QOS1" s="99"/>
      <c r="QOT1" s="99"/>
      <c r="QOU1" s="99"/>
      <c r="QOV1" s="99"/>
      <c r="QOW1" s="100"/>
      <c r="QOX1" s="99"/>
      <c r="QOY1" s="99"/>
      <c r="QOZ1" s="99"/>
      <c r="QPA1" s="99"/>
      <c r="QPB1" s="100"/>
      <c r="QPC1" s="99"/>
      <c r="QPD1" s="99"/>
      <c r="QPE1" s="99"/>
      <c r="QPF1" s="99"/>
      <c r="QPG1" s="100"/>
      <c r="QPH1" s="99"/>
      <c r="QPI1" s="99"/>
      <c r="QPJ1" s="99"/>
      <c r="QPK1" s="99"/>
      <c r="QPL1" s="100"/>
      <c r="QPM1" s="99"/>
      <c r="QPN1" s="99"/>
      <c r="QPO1" s="99"/>
      <c r="QPP1" s="99"/>
      <c r="QPQ1" s="100"/>
      <c r="QPR1" s="99"/>
      <c r="QPS1" s="99"/>
      <c r="QPT1" s="99"/>
      <c r="QPU1" s="99"/>
      <c r="QPV1" s="100"/>
      <c r="QPW1" s="99"/>
      <c r="QPX1" s="99"/>
      <c r="QPY1" s="99"/>
      <c r="QPZ1" s="99"/>
      <c r="QQA1" s="100"/>
      <c r="QQB1" s="99"/>
      <c r="QQC1" s="99"/>
      <c r="QQD1" s="99"/>
      <c r="QQE1" s="99"/>
      <c r="QQF1" s="100"/>
      <c r="QQG1" s="99"/>
      <c r="QQH1" s="99"/>
      <c r="QQI1" s="99"/>
      <c r="QQJ1" s="99"/>
      <c r="QQK1" s="100"/>
      <c r="QQL1" s="99"/>
      <c r="QQM1" s="99"/>
      <c r="QQN1" s="99"/>
      <c r="QQO1" s="99"/>
      <c r="QQP1" s="100"/>
      <c r="QQQ1" s="99"/>
      <c r="QQR1" s="99"/>
      <c r="QQS1" s="99"/>
      <c r="QQT1" s="99"/>
      <c r="QQU1" s="100"/>
      <c r="QQV1" s="99"/>
      <c r="QQW1" s="99"/>
      <c r="QQX1" s="99"/>
      <c r="QQY1" s="99"/>
      <c r="QQZ1" s="100"/>
      <c r="QRA1" s="99"/>
      <c r="QRB1" s="99"/>
      <c r="QRC1" s="99"/>
      <c r="QRD1" s="99"/>
      <c r="QRE1" s="100"/>
      <c r="QRF1" s="99"/>
      <c r="QRG1" s="99"/>
      <c r="QRH1" s="99"/>
      <c r="QRI1" s="99"/>
      <c r="QRJ1" s="100"/>
      <c r="QRK1" s="99"/>
      <c r="QRL1" s="99"/>
      <c r="QRM1" s="99"/>
      <c r="QRN1" s="99"/>
      <c r="QRO1" s="100"/>
      <c r="QRP1" s="99"/>
      <c r="QRQ1" s="99"/>
      <c r="QRR1" s="99"/>
      <c r="QRS1" s="99"/>
      <c r="QRT1" s="100"/>
      <c r="QRU1" s="99"/>
      <c r="QRV1" s="99"/>
      <c r="QRW1" s="99"/>
      <c r="QRX1" s="99"/>
      <c r="QRY1" s="100"/>
      <c r="QRZ1" s="99"/>
      <c r="QSA1" s="99"/>
      <c r="QSB1" s="99"/>
      <c r="QSC1" s="99"/>
      <c r="QSD1" s="100"/>
      <c r="QSE1" s="99"/>
      <c r="QSF1" s="99"/>
      <c r="QSG1" s="99"/>
      <c r="QSH1" s="99"/>
      <c r="QSI1" s="100"/>
      <c r="QSJ1" s="99"/>
      <c r="QSK1" s="99"/>
      <c r="QSL1" s="99"/>
      <c r="QSM1" s="99"/>
      <c r="QSN1" s="100"/>
      <c r="QSO1" s="99"/>
      <c r="QSP1" s="99"/>
      <c r="QSQ1" s="99"/>
      <c r="QSR1" s="99"/>
      <c r="QSS1" s="100"/>
      <c r="QST1" s="99"/>
      <c r="QSU1" s="99"/>
      <c r="QSV1" s="99"/>
      <c r="QSW1" s="99"/>
      <c r="QSX1" s="100"/>
      <c r="QSY1" s="99"/>
      <c r="QSZ1" s="99"/>
      <c r="QTA1" s="99"/>
      <c r="QTB1" s="99"/>
      <c r="QTC1" s="100"/>
      <c r="QTD1" s="99"/>
      <c r="QTE1" s="99"/>
      <c r="QTF1" s="99"/>
      <c r="QTG1" s="99"/>
      <c r="QTH1" s="100"/>
      <c r="QTI1" s="99"/>
      <c r="QTJ1" s="99"/>
      <c r="QTK1" s="99"/>
      <c r="QTL1" s="99"/>
      <c r="QTM1" s="100"/>
      <c r="QTN1" s="99"/>
      <c r="QTO1" s="99"/>
      <c r="QTP1" s="99"/>
      <c r="QTQ1" s="99"/>
      <c r="QTR1" s="100"/>
      <c r="QTS1" s="99"/>
      <c r="QTT1" s="99"/>
      <c r="QTU1" s="99"/>
      <c r="QTV1" s="99"/>
      <c r="QTW1" s="100"/>
      <c r="QTX1" s="99"/>
      <c r="QTY1" s="99"/>
      <c r="QTZ1" s="99"/>
      <c r="QUA1" s="99"/>
      <c r="QUB1" s="100"/>
      <c r="QUC1" s="99"/>
      <c r="QUD1" s="99"/>
      <c r="QUE1" s="99"/>
      <c r="QUF1" s="99"/>
      <c r="QUG1" s="100"/>
      <c r="QUH1" s="99"/>
      <c r="QUI1" s="99"/>
      <c r="QUJ1" s="99"/>
      <c r="QUK1" s="99"/>
      <c r="QUL1" s="100"/>
      <c r="QUM1" s="99"/>
      <c r="QUN1" s="99"/>
      <c r="QUO1" s="99"/>
      <c r="QUP1" s="99"/>
      <c r="QUQ1" s="100"/>
      <c r="QUR1" s="99"/>
      <c r="QUS1" s="99"/>
      <c r="QUT1" s="99"/>
      <c r="QUU1" s="99"/>
      <c r="QUV1" s="100"/>
      <c r="QUW1" s="99"/>
      <c r="QUX1" s="99"/>
      <c r="QUY1" s="99"/>
      <c r="QUZ1" s="99"/>
      <c r="QVA1" s="100"/>
      <c r="QVB1" s="99"/>
      <c r="QVC1" s="99"/>
      <c r="QVD1" s="99"/>
      <c r="QVE1" s="99"/>
      <c r="QVF1" s="100"/>
      <c r="QVG1" s="99"/>
      <c r="QVH1" s="99"/>
      <c r="QVI1" s="99"/>
      <c r="QVJ1" s="99"/>
      <c r="QVK1" s="100"/>
      <c r="QVL1" s="99"/>
      <c r="QVM1" s="99"/>
      <c r="QVN1" s="99"/>
      <c r="QVO1" s="99"/>
      <c r="QVP1" s="100"/>
      <c r="QVQ1" s="99"/>
      <c r="QVR1" s="99"/>
      <c r="QVS1" s="99"/>
      <c r="QVT1" s="99"/>
      <c r="QVU1" s="100"/>
      <c r="QVV1" s="99"/>
      <c r="QVW1" s="99"/>
      <c r="QVX1" s="99"/>
      <c r="QVY1" s="99"/>
      <c r="QVZ1" s="100"/>
      <c r="QWA1" s="99"/>
      <c r="QWB1" s="99"/>
      <c r="QWC1" s="99"/>
      <c r="QWD1" s="99"/>
      <c r="QWE1" s="100"/>
      <c r="QWF1" s="99"/>
      <c r="QWG1" s="99"/>
      <c r="QWH1" s="99"/>
      <c r="QWI1" s="99"/>
      <c r="QWJ1" s="100"/>
      <c r="QWK1" s="99"/>
      <c r="QWL1" s="99"/>
      <c r="QWM1" s="99"/>
      <c r="QWN1" s="99"/>
      <c r="QWO1" s="100"/>
      <c r="QWP1" s="99"/>
      <c r="QWQ1" s="99"/>
      <c r="QWR1" s="99"/>
      <c r="QWS1" s="99"/>
      <c r="QWT1" s="100"/>
      <c r="QWU1" s="99"/>
      <c r="QWV1" s="99"/>
      <c r="QWW1" s="99"/>
      <c r="QWX1" s="99"/>
      <c r="QWY1" s="100"/>
      <c r="QWZ1" s="99"/>
      <c r="QXA1" s="99"/>
      <c r="QXB1" s="99"/>
      <c r="QXC1" s="99"/>
      <c r="QXD1" s="100"/>
      <c r="QXE1" s="99"/>
      <c r="QXF1" s="99"/>
      <c r="QXG1" s="99"/>
      <c r="QXH1" s="99"/>
      <c r="QXI1" s="100"/>
      <c r="QXJ1" s="99"/>
      <c r="QXK1" s="99"/>
      <c r="QXL1" s="99"/>
      <c r="QXM1" s="99"/>
      <c r="QXN1" s="100"/>
      <c r="QXO1" s="99"/>
      <c r="QXP1" s="99"/>
      <c r="QXQ1" s="99"/>
      <c r="QXR1" s="99"/>
      <c r="QXS1" s="100"/>
      <c r="QXT1" s="99"/>
      <c r="QXU1" s="99"/>
      <c r="QXV1" s="99"/>
      <c r="QXW1" s="99"/>
      <c r="QXX1" s="100"/>
      <c r="QXY1" s="99"/>
      <c r="QXZ1" s="99"/>
      <c r="QYA1" s="99"/>
      <c r="QYB1" s="99"/>
      <c r="QYC1" s="100"/>
      <c r="QYD1" s="99"/>
      <c r="QYE1" s="99"/>
      <c r="QYF1" s="99"/>
      <c r="QYG1" s="99"/>
      <c r="QYH1" s="100"/>
      <c r="QYI1" s="99"/>
      <c r="QYJ1" s="99"/>
      <c r="QYK1" s="99"/>
      <c r="QYL1" s="99"/>
      <c r="QYM1" s="100"/>
      <c r="QYN1" s="99"/>
      <c r="QYO1" s="99"/>
      <c r="QYP1" s="99"/>
      <c r="QYQ1" s="99"/>
      <c r="QYR1" s="100"/>
      <c r="QYS1" s="99"/>
      <c r="QYT1" s="99"/>
      <c r="QYU1" s="99"/>
      <c r="QYV1" s="99"/>
      <c r="QYW1" s="100"/>
      <c r="QYX1" s="99"/>
      <c r="QYY1" s="99"/>
      <c r="QYZ1" s="99"/>
      <c r="QZA1" s="99"/>
      <c r="QZB1" s="100"/>
      <c r="QZC1" s="99"/>
      <c r="QZD1" s="99"/>
      <c r="QZE1" s="99"/>
      <c r="QZF1" s="99"/>
      <c r="QZG1" s="100"/>
      <c r="QZH1" s="99"/>
      <c r="QZI1" s="99"/>
      <c r="QZJ1" s="99"/>
      <c r="QZK1" s="99"/>
      <c r="QZL1" s="100"/>
      <c r="QZM1" s="99"/>
      <c r="QZN1" s="99"/>
      <c r="QZO1" s="99"/>
      <c r="QZP1" s="99"/>
      <c r="QZQ1" s="100"/>
      <c r="QZR1" s="99"/>
      <c r="QZS1" s="99"/>
      <c r="QZT1" s="99"/>
      <c r="QZU1" s="99"/>
      <c r="QZV1" s="100"/>
      <c r="QZW1" s="99"/>
      <c r="QZX1" s="99"/>
      <c r="QZY1" s="99"/>
      <c r="QZZ1" s="99"/>
      <c r="RAA1" s="100"/>
      <c r="RAB1" s="99"/>
      <c r="RAC1" s="99"/>
      <c r="RAD1" s="99"/>
      <c r="RAE1" s="99"/>
      <c r="RAF1" s="100"/>
      <c r="RAG1" s="99"/>
      <c r="RAH1" s="99"/>
      <c r="RAI1" s="99"/>
      <c r="RAJ1" s="99"/>
      <c r="RAK1" s="100"/>
      <c r="RAL1" s="99"/>
      <c r="RAM1" s="99"/>
      <c r="RAN1" s="99"/>
      <c r="RAO1" s="99"/>
      <c r="RAP1" s="100"/>
      <c r="RAQ1" s="99"/>
      <c r="RAR1" s="99"/>
      <c r="RAS1" s="99"/>
      <c r="RAT1" s="99"/>
      <c r="RAU1" s="100"/>
      <c r="RAV1" s="99"/>
      <c r="RAW1" s="99"/>
      <c r="RAX1" s="99"/>
      <c r="RAY1" s="99"/>
      <c r="RAZ1" s="100"/>
      <c r="RBA1" s="99"/>
      <c r="RBB1" s="99"/>
      <c r="RBC1" s="99"/>
      <c r="RBD1" s="99"/>
      <c r="RBE1" s="100"/>
      <c r="RBF1" s="99"/>
      <c r="RBG1" s="99"/>
      <c r="RBH1" s="99"/>
      <c r="RBI1" s="99"/>
      <c r="RBJ1" s="100"/>
      <c r="RBK1" s="99"/>
      <c r="RBL1" s="99"/>
      <c r="RBM1" s="99"/>
      <c r="RBN1" s="99"/>
      <c r="RBO1" s="100"/>
      <c r="RBP1" s="99"/>
      <c r="RBQ1" s="99"/>
      <c r="RBR1" s="99"/>
      <c r="RBS1" s="99"/>
      <c r="RBT1" s="100"/>
      <c r="RBU1" s="99"/>
      <c r="RBV1" s="99"/>
      <c r="RBW1" s="99"/>
      <c r="RBX1" s="99"/>
      <c r="RBY1" s="100"/>
      <c r="RBZ1" s="99"/>
      <c r="RCA1" s="99"/>
      <c r="RCB1" s="99"/>
      <c r="RCC1" s="99"/>
      <c r="RCD1" s="100"/>
      <c r="RCE1" s="99"/>
      <c r="RCF1" s="99"/>
      <c r="RCG1" s="99"/>
      <c r="RCH1" s="99"/>
      <c r="RCI1" s="100"/>
      <c r="RCJ1" s="99"/>
      <c r="RCK1" s="99"/>
      <c r="RCL1" s="99"/>
      <c r="RCM1" s="99"/>
      <c r="RCN1" s="100"/>
      <c r="RCO1" s="99"/>
      <c r="RCP1" s="99"/>
      <c r="RCQ1" s="99"/>
      <c r="RCR1" s="99"/>
      <c r="RCS1" s="100"/>
      <c r="RCT1" s="99"/>
      <c r="RCU1" s="99"/>
      <c r="RCV1" s="99"/>
      <c r="RCW1" s="99"/>
      <c r="RCX1" s="100"/>
      <c r="RCY1" s="99"/>
      <c r="RCZ1" s="99"/>
      <c r="RDA1" s="99"/>
      <c r="RDB1" s="99"/>
      <c r="RDC1" s="100"/>
      <c r="RDD1" s="99"/>
      <c r="RDE1" s="99"/>
      <c r="RDF1" s="99"/>
      <c r="RDG1" s="99"/>
      <c r="RDH1" s="100"/>
      <c r="RDI1" s="99"/>
      <c r="RDJ1" s="99"/>
      <c r="RDK1" s="99"/>
      <c r="RDL1" s="99"/>
      <c r="RDM1" s="100"/>
      <c r="RDN1" s="99"/>
      <c r="RDO1" s="99"/>
      <c r="RDP1" s="99"/>
      <c r="RDQ1" s="99"/>
      <c r="RDR1" s="100"/>
      <c r="RDS1" s="99"/>
      <c r="RDT1" s="99"/>
      <c r="RDU1" s="99"/>
      <c r="RDV1" s="99"/>
      <c r="RDW1" s="100"/>
      <c r="RDX1" s="99"/>
      <c r="RDY1" s="99"/>
      <c r="RDZ1" s="99"/>
      <c r="REA1" s="99"/>
      <c r="REB1" s="100"/>
      <c r="REC1" s="99"/>
      <c r="RED1" s="99"/>
      <c r="REE1" s="99"/>
      <c r="REF1" s="99"/>
      <c r="REG1" s="100"/>
      <c r="REH1" s="99"/>
      <c r="REI1" s="99"/>
      <c r="REJ1" s="99"/>
      <c r="REK1" s="99"/>
      <c r="REL1" s="100"/>
      <c r="REM1" s="99"/>
      <c r="REN1" s="99"/>
      <c r="REO1" s="99"/>
      <c r="REP1" s="99"/>
      <c r="REQ1" s="100"/>
      <c r="RER1" s="99"/>
      <c r="RES1" s="99"/>
      <c r="RET1" s="99"/>
      <c r="REU1" s="99"/>
      <c r="REV1" s="100"/>
      <c r="REW1" s="99"/>
      <c r="REX1" s="99"/>
      <c r="REY1" s="99"/>
      <c r="REZ1" s="99"/>
      <c r="RFA1" s="100"/>
      <c r="RFB1" s="99"/>
      <c r="RFC1" s="99"/>
      <c r="RFD1" s="99"/>
      <c r="RFE1" s="99"/>
      <c r="RFF1" s="100"/>
      <c r="RFG1" s="99"/>
      <c r="RFH1" s="99"/>
      <c r="RFI1" s="99"/>
      <c r="RFJ1" s="99"/>
      <c r="RFK1" s="100"/>
      <c r="RFL1" s="99"/>
      <c r="RFM1" s="99"/>
      <c r="RFN1" s="99"/>
      <c r="RFO1" s="99"/>
      <c r="RFP1" s="100"/>
      <c r="RFQ1" s="99"/>
      <c r="RFR1" s="99"/>
      <c r="RFS1" s="99"/>
      <c r="RFT1" s="99"/>
      <c r="RFU1" s="100"/>
      <c r="RFV1" s="99"/>
      <c r="RFW1" s="99"/>
      <c r="RFX1" s="99"/>
      <c r="RFY1" s="99"/>
      <c r="RFZ1" s="100"/>
      <c r="RGA1" s="99"/>
      <c r="RGB1" s="99"/>
      <c r="RGC1" s="99"/>
      <c r="RGD1" s="99"/>
      <c r="RGE1" s="100"/>
      <c r="RGF1" s="99"/>
      <c r="RGG1" s="99"/>
      <c r="RGH1" s="99"/>
      <c r="RGI1" s="99"/>
      <c r="RGJ1" s="100"/>
      <c r="RGK1" s="99"/>
      <c r="RGL1" s="99"/>
      <c r="RGM1" s="99"/>
      <c r="RGN1" s="99"/>
      <c r="RGO1" s="100"/>
      <c r="RGP1" s="99"/>
      <c r="RGQ1" s="99"/>
      <c r="RGR1" s="99"/>
      <c r="RGS1" s="99"/>
      <c r="RGT1" s="100"/>
      <c r="RGU1" s="99"/>
      <c r="RGV1" s="99"/>
      <c r="RGW1" s="99"/>
      <c r="RGX1" s="99"/>
      <c r="RGY1" s="100"/>
      <c r="RGZ1" s="99"/>
      <c r="RHA1" s="99"/>
      <c r="RHB1" s="99"/>
      <c r="RHC1" s="99"/>
      <c r="RHD1" s="100"/>
      <c r="RHE1" s="99"/>
      <c r="RHF1" s="99"/>
      <c r="RHG1" s="99"/>
      <c r="RHH1" s="99"/>
      <c r="RHI1" s="100"/>
      <c r="RHJ1" s="99"/>
      <c r="RHK1" s="99"/>
      <c r="RHL1" s="99"/>
      <c r="RHM1" s="99"/>
      <c r="RHN1" s="100"/>
      <c r="RHO1" s="99"/>
      <c r="RHP1" s="99"/>
      <c r="RHQ1" s="99"/>
      <c r="RHR1" s="99"/>
      <c r="RHS1" s="100"/>
      <c r="RHT1" s="99"/>
      <c r="RHU1" s="99"/>
      <c r="RHV1" s="99"/>
      <c r="RHW1" s="99"/>
      <c r="RHX1" s="100"/>
      <c r="RHY1" s="99"/>
      <c r="RHZ1" s="99"/>
      <c r="RIA1" s="99"/>
      <c r="RIB1" s="99"/>
      <c r="RIC1" s="100"/>
      <c r="RID1" s="99"/>
      <c r="RIE1" s="99"/>
      <c r="RIF1" s="99"/>
      <c r="RIG1" s="99"/>
      <c r="RIH1" s="100"/>
      <c r="RII1" s="99"/>
      <c r="RIJ1" s="99"/>
      <c r="RIK1" s="99"/>
      <c r="RIL1" s="99"/>
      <c r="RIM1" s="100"/>
      <c r="RIN1" s="99"/>
      <c r="RIO1" s="99"/>
      <c r="RIP1" s="99"/>
      <c r="RIQ1" s="99"/>
      <c r="RIR1" s="100"/>
      <c r="RIS1" s="99"/>
      <c r="RIT1" s="99"/>
      <c r="RIU1" s="99"/>
      <c r="RIV1" s="99"/>
      <c r="RIW1" s="100"/>
      <c r="RIX1" s="99"/>
      <c r="RIY1" s="99"/>
      <c r="RIZ1" s="99"/>
      <c r="RJA1" s="99"/>
      <c r="RJB1" s="100"/>
      <c r="RJC1" s="99"/>
      <c r="RJD1" s="99"/>
      <c r="RJE1" s="99"/>
      <c r="RJF1" s="99"/>
      <c r="RJG1" s="100"/>
      <c r="RJH1" s="99"/>
      <c r="RJI1" s="99"/>
      <c r="RJJ1" s="99"/>
      <c r="RJK1" s="99"/>
      <c r="RJL1" s="100"/>
      <c r="RJM1" s="99"/>
      <c r="RJN1" s="99"/>
      <c r="RJO1" s="99"/>
      <c r="RJP1" s="99"/>
      <c r="RJQ1" s="100"/>
      <c r="RJR1" s="99"/>
      <c r="RJS1" s="99"/>
      <c r="RJT1" s="99"/>
      <c r="RJU1" s="99"/>
      <c r="RJV1" s="100"/>
      <c r="RJW1" s="99"/>
      <c r="RJX1" s="99"/>
      <c r="RJY1" s="99"/>
      <c r="RJZ1" s="99"/>
      <c r="RKA1" s="100"/>
      <c r="RKB1" s="99"/>
      <c r="RKC1" s="99"/>
      <c r="RKD1" s="99"/>
      <c r="RKE1" s="99"/>
      <c r="RKF1" s="100"/>
      <c r="RKG1" s="99"/>
      <c r="RKH1" s="99"/>
      <c r="RKI1" s="99"/>
      <c r="RKJ1" s="99"/>
      <c r="RKK1" s="100"/>
      <c r="RKL1" s="99"/>
      <c r="RKM1" s="99"/>
      <c r="RKN1" s="99"/>
      <c r="RKO1" s="99"/>
      <c r="RKP1" s="100"/>
      <c r="RKQ1" s="99"/>
      <c r="RKR1" s="99"/>
      <c r="RKS1" s="99"/>
      <c r="RKT1" s="99"/>
      <c r="RKU1" s="100"/>
      <c r="RKV1" s="99"/>
      <c r="RKW1" s="99"/>
      <c r="RKX1" s="99"/>
      <c r="RKY1" s="99"/>
      <c r="RKZ1" s="100"/>
      <c r="RLA1" s="99"/>
      <c r="RLB1" s="99"/>
      <c r="RLC1" s="99"/>
      <c r="RLD1" s="99"/>
      <c r="RLE1" s="100"/>
      <c r="RLF1" s="99"/>
      <c r="RLG1" s="99"/>
      <c r="RLH1" s="99"/>
      <c r="RLI1" s="99"/>
      <c r="RLJ1" s="100"/>
      <c r="RLK1" s="99"/>
      <c r="RLL1" s="99"/>
      <c r="RLM1" s="99"/>
      <c r="RLN1" s="99"/>
      <c r="RLO1" s="100"/>
      <c r="RLP1" s="99"/>
      <c r="RLQ1" s="99"/>
      <c r="RLR1" s="99"/>
      <c r="RLS1" s="99"/>
      <c r="RLT1" s="100"/>
      <c r="RLU1" s="99"/>
      <c r="RLV1" s="99"/>
      <c r="RLW1" s="99"/>
      <c r="RLX1" s="99"/>
      <c r="RLY1" s="100"/>
      <c r="RLZ1" s="99"/>
      <c r="RMA1" s="99"/>
      <c r="RMB1" s="99"/>
      <c r="RMC1" s="99"/>
      <c r="RMD1" s="100"/>
      <c r="RME1" s="99"/>
      <c r="RMF1" s="99"/>
      <c r="RMG1" s="99"/>
      <c r="RMH1" s="99"/>
      <c r="RMI1" s="100"/>
      <c r="RMJ1" s="99"/>
      <c r="RMK1" s="99"/>
      <c r="RML1" s="99"/>
      <c r="RMM1" s="99"/>
      <c r="RMN1" s="100"/>
      <c r="RMO1" s="99"/>
      <c r="RMP1" s="99"/>
      <c r="RMQ1" s="99"/>
      <c r="RMR1" s="99"/>
      <c r="RMS1" s="100"/>
      <c r="RMT1" s="99"/>
      <c r="RMU1" s="99"/>
      <c r="RMV1" s="99"/>
      <c r="RMW1" s="99"/>
      <c r="RMX1" s="100"/>
      <c r="RMY1" s="99"/>
      <c r="RMZ1" s="99"/>
      <c r="RNA1" s="99"/>
      <c r="RNB1" s="99"/>
      <c r="RNC1" s="100"/>
      <c r="RND1" s="99"/>
      <c r="RNE1" s="99"/>
      <c r="RNF1" s="99"/>
      <c r="RNG1" s="99"/>
      <c r="RNH1" s="100"/>
      <c r="RNI1" s="99"/>
      <c r="RNJ1" s="99"/>
      <c r="RNK1" s="99"/>
      <c r="RNL1" s="99"/>
      <c r="RNM1" s="100"/>
      <c r="RNN1" s="99"/>
      <c r="RNO1" s="99"/>
      <c r="RNP1" s="99"/>
      <c r="RNQ1" s="99"/>
      <c r="RNR1" s="100"/>
      <c r="RNS1" s="99"/>
      <c r="RNT1" s="99"/>
      <c r="RNU1" s="99"/>
      <c r="RNV1" s="99"/>
      <c r="RNW1" s="100"/>
      <c r="RNX1" s="99"/>
      <c r="RNY1" s="99"/>
      <c r="RNZ1" s="99"/>
      <c r="ROA1" s="99"/>
      <c r="ROB1" s="100"/>
      <c r="ROC1" s="99"/>
      <c r="ROD1" s="99"/>
      <c r="ROE1" s="99"/>
      <c r="ROF1" s="99"/>
      <c r="ROG1" s="100"/>
      <c r="ROH1" s="99"/>
      <c r="ROI1" s="99"/>
      <c r="ROJ1" s="99"/>
      <c r="ROK1" s="99"/>
      <c r="ROL1" s="100"/>
      <c r="ROM1" s="99"/>
      <c r="RON1" s="99"/>
      <c r="ROO1" s="99"/>
      <c r="ROP1" s="99"/>
      <c r="ROQ1" s="100"/>
      <c r="ROR1" s="99"/>
      <c r="ROS1" s="99"/>
      <c r="ROT1" s="99"/>
      <c r="ROU1" s="99"/>
      <c r="ROV1" s="100"/>
      <c r="ROW1" s="99"/>
      <c r="ROX1" s="99"/>
      <c r="ROY1" s="99"/>
      <c r="ROZ1" s="99"/>
      <c r="RPA1" s="100"/>
      <c r="RPB1" s="99"/>
      <c r="RPC1" s="99"/>
      <c r="RPD1" s="99"/>
      <c r="RPE1" s="99"/>
      <c r="RPF1" s="100"/>
      <c r="RPG1" s="99"/>
      <c r="RPH1" s="99"/>
      <c r="RPI1" s="99"/>
      <c r="RPJ1" s="99"/>
      <c r="RPK1" s="100"/>
      <c r="RPL1" s="99"/>
      <c r="RPM1" s="99"/>
      <c r="RPN1" s="99"/>
      <c r="RPO1" s="99"/>
      <c r="RPP1" s="100"/>
      <c r="RPQ1" s="99"/>
      <c r="RPR1" s="99"/>
      <c r="RPS1" s="99"/>
      <c r="RPT1" s="99"/>
      <c r="RPU1" s="100"/>
      <c r="RPV1" s="99"/>
      <c r="RPW1" s="99"/>
      <c r="RPX1" s="99"/>
      <c r="RPY1" s="99"/>
      <c r="RPZ1" s="100"/>
      <c r="RQA1" s="99"/>
      <c r="RQB1" s="99"/>
      <c r="RQC1" s="99"/>
      <c r="RQD1" s="99"/>
      <c r="RQE1" s="100"/>
      <c r="RQF1" s="99"/>
      <c r="RQG1" s="99"/>
      <c r="RQH1" s="99"/>
      <c r="RQI1" s="99"/>
      <c r="RQJ1" s="100"/>
      <c r="RQK1" s="99"/>
      <c r="RQL1" s="99"/>
      <c r="RQM1" s="99"/>
      <c r="RQN1" s="99"/>
      <c r="RQO1" s="100"/>
      <c r="RQP1" s="99"/>
      <c r="RQQ1" s="99"/>
      <c r="RQR1" s="99"/>
      <c r="RQS1" s="99"/>
      <c r="RQT1" s="100"/>
      <c r="RQU1" s="99"/>
      <c r="RQV1" s="99"/>
      <c r="RQW1" s="99"/>
      <c r="RQX1" s="99"/>
      <c r="RQY1" s="100"/>
      <c r="RQZ1" s="99"/>
      <c r="RRA1" s="99"/>
      <c r="RRB1" s="99"/>
      <c r="RRC1" s="99"/>
      <c r="RRD1" s="100"/>
      <c r="RRE1" s="99"/>
      <c r="RRF1" s="99"/>
      <c r="RRG1" s="99"/>
      <c r="RRH1" s="99"/>
      <c r="RRI1" s="100"/>
      <c r="RRJ1" s="99"/>
      <c r="RRK1" s="99"/>
      <c r="RRL1" s="99"/>
      <c r="RRM1" s="99"/>
      <c r="RRN1" s="100"/>
      <c r="RRO1" s="99"/>
      <c r="RRP1" s="99"/>
      <c r="RRQ1" s="99"/>
      <c r="RRR1" s="99"/>
      <c r="RRS1" s="100"/>
      <c r="RRT1" s="99"/>
      <c r="RRU1" s="99"/>
      <c r="RRV1" s="99"/>
      <c r="RRW1" s="99"/>
      <c r="RRX1" s="100"/>
      <c r="RRY1" s="99"/>
      <c r="RRZ1" s="99"/>
      <c r="RSA1" s="99"/>
      <c r="RSB1" s="99"/>
      <c r="RSC1" s="100"/>
      <c r="RSD1" s="99"/>
      <c r="RSE1" s="99"/>
      <c r="RSF1" s="99"/>
      <c r="RSG1" s="99"/>
      <c r="RSH1" s="100"/>
      <c r="RSI1" s="99"/>
      <c r="RSJ1" s="99"/>
      <c r="RSK1" s="99"/>
      <c r="RSL1" s="99"/>
      <c r="RSM1" s="100"/>
      <c r="RSN1" s="99"/>
      <c r="RSO1" s="99"/>
      <c r="RSP1" s="99"/>
      <c r="RSQ1" s="99"/>
      <c r="RSR1" s="100"/>
      <c r="RSS1" s="99"/>
      <c r="RST1" s="99"/>
      <c r="RSU1" s="99"/>
      <c r="RSV1" s="99"/>
      <c r="RSW1" s="100"/>
      <c r="RSX1" s="99"/>
      <c r="RSY1" s="99"/>
      <c r="RSZ1" s="99"/>
      <c r="RTA1" s="99"/>
      <c r="RTB1" s="100"/>
      <c r="RTC1" s="99"/>
      <c r="RTD1" s="99"/>
      <c r="RTE1" s="99"/>
      <c r="RTF1" s="99"/>
      <c r="RTG1" s="100"/>
      <c r="RTH1" s="99"/>
      <c r="RTI1" s="99"/>
      <c r="RTJ1" s="99"/>
      <c r="RTK1" s="99"/>
      <c r="RTL1" s="100"/>
      <c r="RTM1" s="99"/>
      <c r="RTN1" s="99"/>
      <c r="RTO1" s="99"/>
      <c r="RTP1" s="99"/>
      <c r="RTQ1" s="100"/>
      <c r="RTR1" s="99"/>
      <c r="RTS1" s="99"/>
      <c r="RTT1" s="99"/>
      <c r="RTU1" s="99"/>
      <c r="RTV1" s="100"/>
      <c r="RTW1" s="99"/>
      <c r="RTX1" s="99"/>
      <c r="RTY1" s="99"/>
      <c r="RTZ1" s="99"/>
      <c r="RUA1" s="100"/>
      <c r="RUB1" s="99"/>
      <c r="RUC1" s="99"/>
      <c r="RUD1" s="99"/>
      <c r="RUE1" s="99"/>
      <c r="RUF1" s="100"/>
      <c r="RUG1" s="99"/>
      <c r="RUH1" s="99"/>
      <c r="RUI1" s="99"/>
      <c r="RUJ1" s="99"/>
      <c r="RUK1" s="100"/>
      <c r="RUL1" s="99"/>
      <c r="RUM1" s="99"/>
      <c r="RUN1" s="99"/>
      <c r="RUO1" s="99"/>
      <c r="RUP1" s="100"/>
      <c r="RUQ1" s="99"/>
      <c r="RUR1" s="99"/>
      <c r="RUS1" s="99"/>
      <c r="RUT1" s="99"/>
      <c r="RUU1" s="100"/>
      <c r="RUV1" s="99"/>
      <c r="RUW1" s="99"/>
      <c r="RUX1" s="99"/>
      <c r="RUY1" s="99"/>
      <c r="RUZ1" s="100"/>
      <c r="RVA1" s="99"/>
      <c r="RVB1" s="99"/>
      <c r="RVC1" s="99"/>
      <c r="RVD1" s="99"/>
      <c r="RVE1" s="100"/>
      <c r="RVF1" s="99"/>
      <c r="RVG1" s="99"/>
      <c r="RVH1" s="99"/>
      <c r="RVI1" s="99"/>
      <c r="RVJ1" s="100"/>
      <c r="RVK1" s="99"/>
      <c r="RVL1" s="99"/>
      <c r="RVM1" s="99"/>
      <c r="RVN1" s="99"/>
      <c r="RVO1" s="100"/>
      <c r="RVP1" s="99"/>
      <c r="RVQ1" s="99"/>
      <c r="RVR1" s="99"/>
      <c r="RVS1" s="99"/>
      <c r="RVT1" s="100"/>
      <c r="RVU1" s="99"/>
      <c r="RVV1" s="99"/>
      <c r="RVW1" s="99"/>
      <c r="RVX1" s="99"/>
      <c r="RVY1" s="100"/>
      <c r="RVZ1" s="99"/>
      <c r="RWA1" s="99"/>
      <c r="RWB1" s="99"/>
      <c r="RWC1" s="99"/>
      <c r="RWD1" s="100"/>
      <c r="RWE1" s="99"/>
      <c r="RWF1" s="99"/>
      <c r="RWG1" s="99"/>
      <c r="RWH1" s="99"/>
      <c r="RWI1" s="100"/>
      <c r="RWJ1" s="99"/>
      <c r="RWK1" s="99"/>
      <c r="RWL1" s="99"/>
      <c r="RWM1" s="99"/>
      <c r="RWN1" s="100"/>
      <c r="RWO1" s="99"/>
      <c r="RWP1" s="99"/>
      <c r="RWQ1" s="99"/>
      <c r="RWR1" s="99"/>
      <c r="RWS1" s="100"/>
      <c r="RWT1" s="99"/>
      <c r="RWU1" s="99"/>
      <c r="RWV1" s="99"/>
      <c r="RWW1" s="99"/>
      <c r="RWX1" s="100"/>
      <c r="RWY1" s="99"/>
      <c r="RWZ1" s="99"/>
      <c r="RXA1" s="99"/>
      <c r="RXB1" s="99"/>
      <c r="RXC1" s="100"/>
      <c r="RXD1" s="99"/>
      <c r="RXE1" s="99"/>
      <c r="RXF1" s="99"/>
      <c r="RXG1" s="99"/>
      <c r="RXH1" s="100"/>
      <c r="RXI1" s="99"/>
      <c r="RXJ1" s="99"/>
      <c r="RXK1" s="99"/>
      <c r="RXL1" s="99"/>
      <c r="RXM1" s="100"/>
      <c r="RXN1" s="99"/>
      <c r="RXO1" s="99"/>
      <c r="RXP1" s="99"/>
      <c r="RXQ1" s="99"/>
      <c r="RXR1" s="100"/>
      <c r="RXS1" s="99"/>
      <c r="RXT1" s="99"/>
      <c r="RXU1" s="99"/>
      <c r="RXV1" s="99"/>
      <c r="RXW1" s="100"/>
      <c r="RXX1" s="99"/>
      <c r="RXY1" s="99"/>
      <c r="RXZ1" s="99"/>
      <c r="RYA1" s="99"/>
      <c r="RYB1" s="100"/>
      <c r="RYC1" s="99"/>
      <c r="RYD1" s="99"/>
      <c r="RYE1" s="99"/>
      <c r="RYF1" s="99"/>
      <c r="RYG1" s="100"/>
      <c r="RYH1" s="99"/>
      <c r="RYI1" s="99"/>
      <c r="RYJ1" s="99"/>
      <c r="RYK1" s="99"/>
      <c r="RYL1" s="100"/>
      <c r="RYM1" s="99"/>
      <c r="RYN1" s="99"/>
      <c r="RYO1" s="99"/>
      <c r="RYP1" s="99"/>
      <c r="RYQ1" s="100"/>
      <c r="RYR1" s="99"/>
      <c r="RYS1" s="99"/>
      <c r="RYT1" s="99"/>
      <c r="RYU1" s="99"/>
      <c r="RYV1" s="100"/>
      <c r="RYW1" s="99"/>
      <c r="RYX1" s="99"/>
      <c r="RYY1" s="99"/>
      <c r="RYZ1" s="99"/>
      <c r="RZA1" s="100"/>
      <c r="RZB1" s="99"/>
      <c r="RZC1" s="99"/>
      <c r="RZD1" s="99"/>
      <c r="RZE1" s="99"/>
      <c r="RZF1" s="100"/>
      <c r="RZG1" s="99"/>
      <c r="RZH1" s="99"/>
      <c r="RZI1" s="99"/>
      <c r="RZJ1" s="99"/>
      <c r="RZK1" s="100"/>
      <c r="RZL1" s="99"/>
      <c r="RZM1" s="99"/>
      <c r="RZN1" s="99"/>
      <c r="RZO1" s="99"/>
      <c r="RZP1" s="100"/>
      <c r="RZQ1" s="99"/>
      <c r="RZR1" s="99"/>
      <c r="RZS1" s="99"/>
      <c r="RZT1" s="99"/>
      <c r="RZU1" s="100"/>
      <c r="RZV1" s="99"/>
      <c r="RZW1" s="99"/>
      <c r="RZX1" s="99"/>
      <c r="RZY1" s="99"/>
      <c r="RZZ1" s="100"/>
      <c r="SAA1" s="99"/>
      <c r="SAB1" s="99"/>
      <c r="SAC1" s="99"/>
      <c r="SAD1" s="99"/>
      <c r="SAE1" s="100"/>
      <c r="SAF1" s="99"/>
      <c r="SAG1" s="99"/>
      <c r="SAH1" s="99"/>
      <c r="SAI1" s="99"/>
      <c r="SAJ1" s="100"/>
      <c r="SAK1" s="99"/>
      <c r="SAL1" s="99"/>
      <c r="SAM1" s="99"/>
      <c r="SAN1" s="99"/>
      <c r="SAO1" s="100"/>
      <c r="SAP1" s="99"/>
      <c r="SAQ1" s="99"/>
      <c r="SAR1" s="99"/>
      <c r="SAS1" s="99"/>
      <c r="SAT1" s="100"/>
      <c r="SAU1" s="99"/>
      <c r="SAV1" s="99"/>
      <c r="SAW1" s="99"/>
      <c r="SAX1" s="99"/>
      <c r="SAY1" s="100"/>
      <c r="SAZ1" s="99"/>
      <c r="SBA1" s="99"/>
      <c r="SBB1" s="99"/>
      <c r="SBC1" s="99"/>
      <c r="SBD1" s="100"/>
      <c r="SBE1" s="99"/>
      <c r="SBF1" s="99"/>
      <c r="SBG1" s="99"/>
      <c r="SBH1" s="99"/>
      <c r="SBI1" s="100"/>
      <c r="SBJ1" s="99"/>
      <c r="SBK1" s="99"/>
      <c r="SBL1" s="99"/>
      <c r="SBM1" s="99"/>
      <c r="SBN1" s="100"/>
      <c r="SBO1" s="99"/>
      <c r="SBP1" s="99"/>
      <c r="SBQ1" s="99"/>
      <c r="SBR1" s="99"/>
      <c r="SBS1" s="100"/>
      <c r="SBT1" s="99"/>
      <c r="SBU1" s="99"/>
      <c r="SBV1" s="99"/>
      <c r="SBW1" s="99"/>
      <c r="SBX1" s="100"/>
      <c r="SBY1" s="99"/>
      <c r="SBZ1" s="99"/>
      <c r="SCA1" s="99"/>
      <c r="SCB1" s="99"/>
      <c r="SCC1" s="100"/>
      <c r="SCD1" s="99"/>
      <c r="SCE1" s="99"/>
      <c r="SCF1" s="99"/>
      <c r="SCG1" s="99"/>
      <c r="SCH1" s="100"/>
      <c r="SCI1" s="99"/>
      <c r="SCJ1" s="99"/>
      <c r="SCK1" s="99"/>
      <c r="SCL1" s="99"/>
      <c r="SCM1" s="100"/>
      <c r="SCN1" s="99"/>
      <c r="SCO1" s="99"/>
      <c r="SCP1" s="99"/>
      <c r="SCQ1" s="99"/>
      <c r="SCR1" s="100"/>
      <c r="SCS1" s="99"/>
      <c r="SCT1" s="99"/>
      <c r="SCU1" s="99"/>
      <c r="SCV1" s="99"/>
      <c r="SCW1" s="100"/>
      <c r="SCX1" s="99"/>
      <c r="SCY1" s="99"/>
      <c r="SCZ1" s="99"/>
      <c r="SDA1" s="99"/>
      <c r="SDB1" s="100"/>
      <c r="SDC1" s="99"/>
      <c r="SDD1" s="99"/>
      <c r="SDE1" s="99"/>
      <c r="SDF1" s="99"/>
      <c r="SDG1" s="100"/>
      <c r="SDH1" s="99"/>
      <c r="SDI1" s="99"/>
      <c r="SDJ1" s="99"/>
      <c r="SDK1" s="99"/>
      <c r="SDL1" s="100"/>
      <c r="SDM1" s="99"/>
      <c r="SDN1" s="99"/>
      <c r="SDO1" s="99"/>
      <c r="SDP1" s="99"/>
      <c r="SDQ1" s="100"/>
      <c r="SDR1" s="99"/>
      <c r="SDS1" s="99"/>
      <c r="SDT1" s="99"/>
      <c r="SDU1" s="99"/>
      <c r="SDV1" s="100"/>
      <c r="SDW1" s="99"/>
      <c r="SDX1" s="99"/>
      <c r="SDY1" s="99"/>
      <c r="SDZ1" s="99"/>
      <c r="SEA1" s="100"/>
      <c r="SEB1" s="99"/>
      <c r="SEC1" s="99"/>
      <c r="SED1" s="99"/>
      <c r="SEE1" s="99"/>
      <c r="SEF1" s="100"/>
      <c r="SEG1" s="99"/>
      <c r="SEH1" s="99"/>
      <c r="SEI1" s="99"/>
      <c r="SEJ1" s="99"/>
      <c r="SEK1" s="100"/>
      <c r="SEL1" s="99"/>
      <c r="SEM1" s="99"/>
      <c r="SEN1" s="99"/>
      <c r="SEO1" s="99"/>
      <c r="SEP1" s="100"/>
      <c r="SEQ1" s="99"/>
      <c r="SER1" s="99"/>
      <c r="SES1" s="99"/>
      <c r="SET1" s="99"/>
      <c r="SEU1" s="100"/>
      <c r="SEV1" s="99"/>
      <c r="SEW1" s="99"/>
      <c r="SEX1" s="99"/>
      <c r="SEY1" s="99"/>
      <c r="SEZ1" s="100"/>
      <c r="SFA1" s="99"/>
      <c r="SFB1" s="99"/>
      <c r="SFC1" s="99"/>
      <c r="SFD1" s="99"/>
      <c r="SFE1" s="100"/>
      <c r="SFF1" s="99"/>
      <c r="SFG1" s="99"/>
      <c r="SFH1" s="99"/>
      <c r="SFI1" s="99"/>
      <c r="SFJ1" s="100"/>
      <c r="SFK1" s="99"/>
      <c r="SFL1" s="99"/>
      <c r="SFM1" s="99"/>
      <c r="SFN1" s="99"/>
      <c r="SFO1" s="100"/>
      <c r="SFP1" s="99"/>
      <c r="SFQ1" s="99"/>
      <c r="SFR1" s="99"/>
      <c r="SFS1" s="99"/>
      <c r="SFT1" s="100"/>
      <c r="SFU1" s="99"/>
      <c r="SFV1" s="99"/>
      <c r="SFW1" s="99"/>
      <c r="SFX1" s="99"/>
      <c r="SFY1" s="100"/>
      <c r="SFZ1" s="99"/>
      <c r="SGA1" s="99"/>
      <c r="SGB1" s="99"/>
      <c r="SGC1" s="99"/>
      <c r="SGD1" s="100"/>
      <c r="SGE1" s="99"/>
      <c r="SGF1" s="99"/>
      <c r="SGG1" s="99"/>
      <c r="SGH1" s="99"/>
      <c r="SGI1" s="100"/>
      <c r="SGJ1" s="99"/>
      <c r="SGK1" s="99"/>
      <c r="SGL1" s="99"/>
      <c r="SGM1" s="99"/>
      <c r="SGN1" s="100"/>
      <c r="SGO1" s="99"/>
      <c r="SGP1" s="99"/>
      <c r="SGQ1" s="99"/>
      <c r="SGR1" s="99"/>
      <c r="SGS1" s="100"/>
      <c r="SGT1" s="99"/>
      <c r="SGU1" s="99"/>
      <c r="SGV1" s="99"/>
      <c r="SGW1" s="99"/>
      <c r="SGX1" s="100"/>
      <c r="SGY1" s="99"/>
      <c r="SGZ1" s="99"/>
      <c r="SHA1" s="99"/>
      <c r="SHB1" s="99"/>
      <c r="SHC1" s="100"/>
      <c r="SHD1" s="99"/>
      <c r="SHE1" s="99"/>
      <c r="SHF1" s="99"/>
      <c r="SHG1" s="99"/>
      <c r="SHH1" s="100"/>
      <c r="SHI1" s="99"/>
      <c r="SHJ1" s="99"/>
      <c r="SHK1" s="99"/>
      <c r="SHL1" s="99"/>
      <c r="SHM1" s="100"/>
      <c r="SHN1" s="99"/>
      <c r="SHO1" s="99"/>
      <c r="SHP1" s="99"/>
      <c r="SHQ1" s="99"/>
      <c r="SHR1" s="100"/>
      <c r="SHS1" s="99"/>
      <c r="SHT1" s="99"/>
      <c r="SHU1" s="99"/>
      <c r="SHV1" s="99"/>
      <c r="SHW1" s="100"/>
      <c r="SHX1" s="99"/>
      <c r="SHY1" s="99"/>
      <c r="SHZ1" s="99"/>
      <c r="SIA1" s="99"/>
      <c r="SIB1" s="100"/>
      <c r="SIC1" s="99"/>
      <c r="SID1" s="99"/>
      <c r="SIE1" s="99"/>
      <c r="SIF1" s="99"/>
      <c r="SIG1" s="100"/>
      <c r="SIH1" s="99"/>
      <c r="SII1" s="99"/>
      <c r="SIJ1" s="99"/>
      <c r="SIK1" s="99"/>
      <c r="SIL1" s="100"/>
      <c r="SIM1" s="99"/>
      <c r="SIN1" s="99"/>
      <c r="SIO1" s="99"/>
      <c r="SIP1" s="99"/>
      <c r="SIQ1" s="100"/>
      <c r="SIR1" s="99"/>
      <c r="SIS1" s="99"/>
      <c r="SIT1" s="99"/>
      <c r="SIU1" s="99"/>
      <c r="SIV1" s="100"/>
      <c r="SIW1" s="99"/>
      <c r="SIX1" s="99"/>
      <c r="SIY1" s="99"/>
      <c r="SIZ1" s="99"/>
      <c r="SJA1" s="100"/>
      <c r="SJB1" s="99"/>
      <c r="SJC1" s="99"/>
      <c r="SJD1" s="99"/>
      <c r="SJE1" s="99"/>
      <c r="SJF1" s="100"/>
      <c r="SJG1" s="99"/>
      <c r="SJH1" s="99"/>
      <c r="SJI1" s="99"/>
      <c r="SJJ1" s="99"/>
      <c r="SJK1" s="100"/>
      <c r="SJL1" s="99"/>
      <c r="SJM1" s="99"/>
      <c r="SJN1" s="99"/>
      <c r="SJO1" s="99"/>
      <c r="SJP1" s="100"/>
      <c r="SJQ1" s="99"/>
      <c r="SJR1" s="99"/>
      <c r="SJS1" s="99"/>
      <c r="SJT1" s="99"/>
      <c r="SJU1" s="100"/>
      <c r="SJV1" s="99"/>
      <c r="SJW1" s="99"/>
      <c r="SJX1" s="99"/>
      <c r="SJY1" s="99"/>
      <c r="SJZ1" s="100"/>
      <c r="SKA1" s="99"/>
      <c r="SKB1" s="99"/>
      <c r="SKC1" s="99"/>
      <c r="SKD1" s="99"/>
      <c r="SKE1" s="100"/>
      <c r="SKF1" s="99"/>
      <c r="SKG1" s="99"/>
      <c r="SKH1" s="99"/>
      <c r="SKI1" s="99"/>
      <c r="SKJ1" s="100"/>
      <c r="SKK1" s="99"/>
      <c r="SKL1" s="99"/>
      <c r="SKM1" s="99"/>
      <c r="SKN1" s="99"/>
      <c r="SKO1" s="100"/>
      <c r="SKP1" s="99"/>
      <c r="SKQ1" s="99"/>
      <c r="SKR1" s="99"/>
      <c r="SKS1" s="99"/>
      <c r="SKT1" s="100"/>
      <c r="SKU1" s="99"/>
      <c r="SKV1" s="99"/>
      <c r="SKW1" s="99"/>
      <c r="SKX1" s="99"/>
      <c r="SKY1" s="100"/>
      <c r="SKZ1" s="99"/>
      <c r="SLA1" s="99"/>
      <c r="SLB1" s="99"/>
      <c r="SLC1" s="99"/>
      <c r="SLD1" s="100"/>
      <c r="SLE1" s="99"/>
      <c r="SLF1" s="99"/>
      <c r="SLG1" s="99"/>
      <c r="SLH1" s="99"/>
      <c r="SLI1" s="100"/>
      <c r="SLJ1" s="99"/>
      <c r="SLK1" s="99"/>
      <c r="SLL1" s="99"/>
      <c r="SLM1" s="99"/>
      <c r="SLN1" s="100"/>
      <c r="SLO1" s="99"/>
      <c r="SLP1" s="99"/>
      <c r="SLQ1" s="99"/>
      <c r="SLR1" s="99"/>
      <c r="SLS1" s="100"/>
      <c r="SLT1" s="99"/>
      <c r="SLU1" s="99"/>
      <c r="SLV1" s="99"/>
      <c r="SLW1" s="99"/>
      <c r="SLX1" s="100"/>
      <c r="SLY1" s="99"/>
      <c r="SLZ1" s="99"/>
      <c r="SMA1" s="99"/>
      <c r="SMB1" s="99"/>
      <c r="SMC1" s="100"/>
      <c r="SMD1" s="99"/>
      <c r="SME1" s="99"/>
      <c r="SMF1" s="99"/>
      <c r="SMG1" s="99"/>
      <c r="SMH1" s="100"/>
      <c r="SMI1" s="99"/>
      <c r="SMJ1" s="99"/>
      <c r="SMK1" s="99"/>
      <c r="SML1" s="99"/>
      <c r="SMM1" s="100"/>
      <c r="SMN1" s="99"/>
      <c r="SMO1" s="99"/>
      <c r="SMP1" s="99"/>
      <c r="SMQ1" s="99"/>
      <c r="SMR1" s="100"/>
      <c r="SMS1" s="99"/>
      <c r="SMT1" s="99"/>
      <c r="SMU1" s="99"/>
      <c r="SMV1" s="99"/>
      <c r="SMW1" s="100"/>
      <c r="SMX1" s="99"/>
      <c r="SMY1" s="99"/>
      <c r="SMZ1" s="99"/>
      <c r="SNA1" s="99"/>
      <c r="SNB1" s="100"/>
      <c r="SNC1" s="99"/>
      <c r="SND1" s="99"/>
      <c r="SNE1" s="99"/>
      <c r="SNF1" s="99"/>
      <c r="SNG1" s="100"/>
      <c r="SNH1" s="99"/>
      <c r="SNI1" s="99"/>
      <c r="SNJ1" s="99"/>
      <c r="SNK1" s="99"/>
      <c r="SNL1" s="100"/>
      <c r="SNM1" s="99"/>
      <c r="SNN1" s="99"/>
      <c r="SNO1" s="99"/>
      <c r="SNP1" s="99"/>
      <c r="SNQ1" s="100"/>
      <c r="SNR1" s="99"/>
      <c r="SNS1" s="99"/>
      <c r="SNT1" s="99"/>
      <c r="SNU1" s="99"/>
      <c r="SNV1" s="100"/>
      <c r="SNW1" s="99"/>
      <c r="SNX1" s="99"/>
      <c r="SNY1" s="99"/>
      <c r="SNZ1" s="99"/>
      <c r="SOA1" s="100"/>
      <c r="SOB1" s="99"/>
      <c r="SOC1" s="99"/>
      <c r="SOD1" s="99"/>
      <c r="SOE1" s="99"/>
      <c r="SOF1" s="100"/>
      <c r="SOG1" s="99"/>
      <c r="SOH1" s="99"/>
      <c r="SOI1" s="99"/>
      <c r="SOJ1" s="99"/>
      <c r="SOK1" s="100"/>
      <c r="SOL1" s="99"/>
      <c r="SOM1" s="99"/>
      <c r="SON1" s="99"/>
      <c r="SOO1" s="99"/>
      <c r="SOP1" s="100"/>
      <c r="SOQ1" s="99"/>
      <c r="SOR1" s="99"/>
      <c r="SOS1" s="99"/>
      <c r="SOT1" s="99"/>
      <c r="SOU1" s="100"/>
      <c r="SOV1" s="99"/>
      <c r="SOW1" s="99"/>
      <c r="SOX1" s="99"/>
      <c r="SOY1" s="99"/>
      <c r="SOZ1" s="100"/>
      <c r="SPA1" s="99"/>
      <c r="SPB1" s="99"/>
      <c r="SPC1" s="99"/>
      <c r="SPD1" s="99"/>
      <c r="SPE1" s="100"/>
      <c r="SPF1" s="99"/>
      <c r="SPG1" s="99"/>
      <c r="SPH1" s="99"/>
      <c r="SPI1" s="99"/>
      <c r="SPJ1" s="100"/>
      <c r="SPK1" s="99"/>
      <c r="SPL1" s="99"/>
      <c r="SPM1" s="99"/>
      <c r="SPN1" s="99"/>
      <c r="SPO1" s="100"/>
      <c r="SPP1" s="99"/>
      <c r="SPQ1" s="99"/>
      <c r="SPR1" s="99"/>
      <c r="SPS1" s="99"/>
      <c r="SPT1" s="100"/>
      <c r="SPU1" s="99"/>
      <c r="SPV1" s="99"/>
      <c r="SPW1" s="99"/>
      <c r="SPX1" s="99"/>
      <c r="SPY1" s="100"/>
      <c r="SPZ1" s="99"/>
      <c r="SQA1" s="99"/>
      <c r="SQB1" s="99"/>
      <c r="SQC1" s="99"/>
      <c r="SQD1" s="100"/>
      <c r="SQE1" s="99"/>
      <c r="SQF1" s="99"/>
      <c r="SQG1" s="99"/>
      <c r="SQH1" s="99"/>
      <c r="SQI1" s="100"/>
      <c r="SQJ1" s="99"/>
      <c r="SQK1" s="99"/>
      <c r="SQL1" s="99"/>
      <c r="SQM1" s="99"/>
      <c r="SQN1" s="100"/>
      <c r="SQO1" s="99"/>
      <c r="SQP1" s="99"/>
      <c r="SQQ1" s="99"/>
      <c r="SQR1" s="99"/>
      <c r="SQS1" s="100"/>
      <c r="SQT1" s="99"/>
      <c r="SQU1" s="99"/>
      <c r="SQV1" s="99"/>
      <c r="SQW1" s="99"/>
      <c r="SQX1" s="100"/>
      <c r="SQY1" s="99"/>
      <c r="SQZ1" s="99"/>
      <c r="SRA1" s="99"/>
      <c r="SRB1" s="99"/>
      <c r="SRC1" s="100"/>
      <c r="SRD1" s="99"/>
      <c r="SRE1" s="99"/>
      <c r="SRF1" s="99"/>
      <c r="SRG1" s="99"/>
      <c r="SRH1" s="100"/>
      <c r="SRI1" s="99"/>
      <c r="SRJ1" s="99"/>
      <c r="SRK1" s="99"/>
      <c r="SRL1" s="99"/>
      <c r="SRM1" s="100"/>
      <c r="SRN1" s="99"/>
      <c r="SRO1" s="99"/>
      <c r="SRP1" s="99"/>
      <c r="SRQ1" s="99"/>
      <c r="SRR1" s="100"/>
      <c r="SRS1" s="99"/>
      <c r="SRT1" s="99"/>
      <c r="SRU1" s="99"/>
      <c r="SRV1" s="99"/>
      <c r="SRW1" s="100"/>
      <c r="SRX1" s="99"/>
      <c r="SRY1" s="99"/>
      <c r="SRZ1" s="99"/>
      <c r="SSA1" s="99"/>
      <c r="SSB1" s="100"/>
      <c r="SSC1" s="99"/>
      <c r="SSD1" s="99"/>
      <c r="SSE1" s="99"/>
      <c r="SSF1" s="99"/>
      <c r="SSG1" s="100"/>
      <c r="SSH1" s="99"/>
      <c r="SSI1" s="99"/>
      <c r="SSJ1" s="99"/>
      <c r="SSK1" s="99"/>
      <c r="SSL1" s="100"/>
      <c r="SSM1" s="99"/>
      <c r="SSN1" s="99"/>
      <c r="SSO1" s="99"/>
      <c r="SSP1" s="99"/>
      <c r="SSQ1" s="100"/>
      <c r="SSR1" s="99"/>
      <c r="SSS1" s="99"/>
      <c r="SST1" s="99"/>
      <c r="SSU1" s="99"/>
      <c r="SSV1" s="100"/>
      <c r="SSW1" s="99"/>
      <c r="SSX1" s="99"/>
      <c r="SSY1" s="99"/>
      <c r="SSZ1" s="99"/>
      <c r="STA1" s="100"/>
      <c r="STB1" s="99"/>
      <c r="STC1" s="99"/>
      <c r="STD1" s="99"/>
      <c r="STE1" s="99"/>
      <c r="STF1" s="100"/>
      <c r="STG1" s="99"/>
      <c r="STH1" s="99"/>
      <c r="STI1" s="99"/>
      <c r="STJ1" s="99"/>
      <c r="STK1" s="100"/>
      <c r="STL1" s="99"/>
      <c r="STM1" s="99"/>
      <c r="STN1" s="99"/>
      <c r="STO1" s="99"/>
      <c r="STP1" s="100"/>
      <c r="STQ1" s="99"/>
      <c r="STR1" s="99"/>
      <c r="STS1" s="99"/>
      <c r="STT1" s="99"/>
      <c r="STU1" s="100"/>
      <c r="STV1" s="99"/>
      <c r="STW1" s="99"/>
      <c r="STX1" s="99"/>
      <c r="STY1" s="99"/>
      <c r="STZ1" s="100"/>
      <c r="SUA1" s="99"/>
      <c r="SUB1" s="99"/>
      <c r="SUC1" s="99"/>
      <c r="SUD1" s="99"/>
      <c r="SUE1" s="100"/>
      <c r="SUF1" s="99"/>
      <c r="SUG1" s="99"/>
      <c r="SUH1" s="99"/>
      <c r="SUI1" s="99"/>
      <c r="SUJ1" s="100"/>
      <c r="SUK1" s="99"/>
      <c r="SUL1" s="99"/>
      <c r="SUM1" s="99"/>
      <c r="SUN1" s="99"/>
      <c r="SUO1" s="100"/>
      <c r="SUP1" s="99"/>
      <c r="SUQ1" s="99"/>
      <c r="SUR1" s="99"/>
      <c r="SUS1" s="99"/>
      <c r="SUT1" s="100"/>
      <c r="SUU1" s="99"/>
      <c r="SUV1" s="99"/>
      <c r="SUW1" s="99"/>
      <c r="SUX1" s="99"/>
      <c r="SUY1" s="100"/>
      <c r="SUZ1" s="99"/>
      <c r="SVA1" s="99"/>
      <c r="SVB1" s="99"/>
      <c r="SVC1" s="99"/>
      <c r="SVD1" s="100"/>
      <c r="SVE1" s="99"/>
      <c r="SVF1" s="99"/>
      <c r="SVG1" s="99"/>
      <c r="SVH1" s="99"/>
      <c r="SVI1" s="100"/>
      <c r="SVJ1" s="99"/>
      <c r="SVK1" s="99"/>
      <c r="SVL1" s="99"/>
      <c r="SVM1" s="99"/>
      <c r="SVN1" s="100"/>
      <c r="SVO1" s="99"/>
      <c r="SVP1" s="99"/>
      <c r="SVQ1" s="99"/>
      <c r="SVR1" s="99"/>
      <c r="SVS1" s="100"/>
      <c r="SVT1" s="99"/>
      <c r="SVU1" s="99"/>
      <c r="SVV1" s="99"/>
      <c r="SVW1" s="99"/>
      <c r="SVX1" s="100"/>
      <c r="SVY1" s="99"/>
      <c r="SVZ1" s="99"/>
      <c r="SWA1" s="99"/>
      <c r="SWB1" s="99"/>
      <c r="SWC1" s="100"/>
      <c r="SWD1" s="99"/>
      <c r="SWE1" s="99"/>
      <c r="SWF1" s="99"/>
      <c r="SWG1" s="99"/>
      <c r="SWH1" s="100"/>
      <c r="SWI1" s="99"/>
      <c r="SWJ1" s="99"/>
      <c r="SWK1" s="99"/>
      <c r="SWL1" s="99"/>
      <c r="SWM1" s="100"/>
      <c r="SWN1" s="99"/>
      <c r="SWO1" s="99"/>
      <c r="SWP1" s="99"/>
      <c r="SWQ1" s="99"/>
      <c r="SWR1" s="100"/>
      <c r="SWS1" s="99"/>
      <c r="SWT1" s="99"/>
      <c r="SWU1" s="99"/>
      <c r="SWV1" s="99"/>
      <c r="SWW1" s="100"/>
      <c r="SWX1" s="99"/>
      <c r="SWY1" s="99"/>
      <c r="SWZ1" s="99"/>
      <c r="SXA1" s="99"/>
      <c r="SXB1" s="100"/>
      <c r="SXC1" s="99"/>
      <c r="SXD1" s="99"/>
      <c r="SXE1" s="99"/>
      <c r="SXF1" s="99"/>
      <c r="SXG1" s="100"/>
      <c r="SXH1" s="99"/>
      <c r="SXI1" s="99"/>
      <c r="SXJ1" s="99"/>
      <c r="SXK1" s="99"/>
      <c r="SXL1" s="100"/>
      <c r="SXM1" s="99"/>
      <c r="SXN1" s="99"/>
      <c r="SXO1" s="99"/>
      <c r="SXP1" s="99"/>
      <c r="SXQ1" s="100"/>
      <c r="SXR1" s="99"/>
      <c r="SXS1" s="99"/>
      <c r="SXT1" s="99"/>
      <c r="SXU1" s="99"/>
      <c r="SXV1" s="100"/>
      <c r="SXW1" s="99"/>
      <c r="SXX1" s="99"/>
      <c r="SXY1" s="99"/>
      <c r="SXZ1" s="99"/>
      <c r="SYA1" s="100"/>
      <c r="SYB1" s="99"/>
      <c r="SYC1" s="99"/>
      <c r="SYD1" s="99"/>
      <c r="SYE1" s="99"/>
      <c r="SYF1" s="100"/>
      <c r="SYG1" s="99"/>
      <c r="SYH1" s="99"/>
      <c r="SYI1" s="99"/>
      <c r="SYJ1" s="99"/>
      <c r="SYK1" s="100"/>
      <c r="SYL1" s="99"/>
      <c r="SYM1" s="99"/>
      <c r="SYN1" s="99"/>
      <c r="SYO1" s="99"/>
      <c r="SYP1" s="100"/>
      <c r="SYQ1" s="99"/>
      <c r="SYR1" s="99"/>
      <c r="SYS1" s="99"/>
      <c r="SYT1" s="99"/>
      <c r="SYU1" s="100"/>
      <c r="SYV1" s="99"/>
      <c r="SYW1" s="99"/>
      <c r="SYX1" s="99"/>
      <c r="SYY1" s="99"/>
      <c r="SYZ1" s="100"/>
      <c r="SZA1" s="99"/>
      <c r="SZB1" s="99"/>
      <c r="SZC1" s="99"/>
      <c r="SZD1" s="99"/>
      <c r="SZE1" s="100"/>
      <c r="SZF1" s="99"/>
      <c r="SZG1" s="99"/>
      <c r="SZH1" s="99"/>
      <c r="SZI1" s="99"/>
      <c r="SZJ1" s="100"/>
      <c r="SZK1" s="99"/>
      <c r="SZL1" s="99"/>
      <c r="SZM1" s="99"/>
      <c r="SZN1" s="99"/>
      <c r="SZO1" s="100"/>
      <c r="SZP1" s="99"/>
      <c r="SZQ1" s="99"/>
      <c r="SZR1" s="99"/>
      <c r="SZS1" s="99"/>
      <c r="SZT1" s="100"/>
      <c r="SZU1" s="99"/>
      <c r="SZV1" s="99"/>
      <c r="SZW1" s="99"/>
      <c r="SZX1" s="99"/>
      <c r="SZY1" s="100"/>
      <c r="SZZ1" s="99"/>
      <c r="TAA1" s="99"/>
      <c r="TAB1" s="99"/>
      <c r="TAC1" s="99"/>
      <c r="TAD1" s="100"/>
      <c r="TAE1" s="99"/>
      <c r="TAF1" s="99"/>
      <c r="TAG1" s="99"/>
      <c r="TAH1" s="99"/>
      <c r="TAI1" s="100"/>
      <c r="TAJ1" s="99"/>
      <c r="TAK1" s="99"/>
      <c r="TAL1" s="99"/>
      <c r="TAM1" s="99"/>
      <c r="TAN1" s="100"/>
      <c r="TAO1" s="99"/>
      <c r="TAP1" s="99"/>
      <c r="TAQ1" s="99"/>
      <c r="TAR1" s="99"/>
      <c r="TAS1" s="100"/>
      <c r="TAT1" s="99"/>
      <c r="TAU1" s="99"/>
      <c r="TAV1" s="99"/>
      <c r="TAW1" s="99"/>
      <c r="TAX1" s="100"/>
      <c r="TAY1" s="99"/>
      <c r="TAZ1" s="99"/>
      <c r="TBA1" s="99"/>
      <c r="TBB1" s="99"/>
      <c r="TBC1" s="100"/>
      <c r="TBD1" s="99"/>
      <c r="TBE1" s="99"/>
      <c r="TBF1" s="99"/>
      <c r="TBG1" s="99"/>
      <c r="TBH1" s="100"/>
      <c r="TBI1" s="99"/>
      <c r="TBJ1" s="99"/>
      <c r="TBK1" s="99"/>
      <c r="TBL1" s="99"/>
      <c r="TBM1" s="100"/>
      <c r="TBN1" s="99"/>
      <c r="TBO1" s="99"/>
      <c r="TBP1" s="99"/>
      <c r="TBQ1" s="99"/>
      <c r="TBR1" s="100"/>
      <c r="TBS1" s="99"/>
      <c r="TBT1" s="99"/>
      <c r="TBU1" s="99"/>
      <c r="TBV1" s="99"/>
      <c r="TBW1" s="100"/>
      <c r="TBX1" s="99"/>
      <c r="TBY1" s="99"/>
      <c r="TBZ1" s="99"/>
      <c r="TCA1" s="99"/>
      <c r="TCB1" s="100"/>
      <c r="TCC1" s="99"/>
      <c r="TCD1" s="99"/>
      <c r="TCE1" s="99"/>
      <c r="TCF1" s="99"/>
      <c r="TCG1" s="100"/>
      <c r="TCH1" s="99"/>
      <c r="TCI1" s="99"/>
      <c r="TCJ1" s="99"/>
      <c r="TCK1" s="99"/>
      <c r="TCL1" s="100"/>
      <c r="TCM1" s="99"/>
      <c r="TCN1" s="99"/>
      <c r="TCO1" s="99"/>
      <c r="TCP1" s="99"/>
      <c r="TCQ1" s="100"/>
      <c r="TCR1" s="99"/>
      <c r="TCS1" s="99"/>
      <c r="TCT1" s="99"/>
      <c r="TCU1" s="99"/>
      <c r="TCV1" s="100"/>
      <c r="TCW1" s="99"/>
      <c r="TCX1" s="99"/>
      <c r="TCY1" s="99"/>
      <c r="TCZ1" s="99"/>
      <c r="TDA1" s="100"/>
      <c r="TDB1" s="99"/>
      <c r="TDC1" s="99"/>
      <c r="TDD1" s="99"/>
      <c r="TDE1" s="99"/>
      <c r="TDF1" s="100"/>
      <c r="TDG1" s="99"/>
      <c r="TDH1" s="99"/>
      <c r="TDI1" s="99"/>
      <c r="TDJ1" s="99"/>
      <c r="TDK1" s="100"/>
      <c r="TDL1" s="99"/>
      <c r="TDM1" s="99"/>
      <c r="TDN1" s="99"/>
      <c r="TDO1" s="99"/>
      <c r="TDP1" s="100"/>
      <c r="TDQ1" s="99"/>
      <c r="TDR1" s="99"/>
      <c r="TDS1" s="99"/>
      <c r="TDT1" s="99"/>
      <c r="TDU1" s="100"/>
      <c r="TDV1" s="99"/>
      <c r="TDW1" s="99"/>
      <c r="TDX1" s="99"/>
      <c r="TDY1" s="99"/>
      <c r="TDZ1" s="100"/>
      <c r="TEA1" s="99"/>
      <c r="TEB1" s="99"/>
      <c r="TEC1" s="99"/>
      <c r="TED1" s="99"/>
      <c r="TEE1" s="100"/>
      <c r="TEF1" s="99"/>
      <c r="TEG1" s="99"/>
      <c r="TEH1" s="99"/>
      <c r="TEI1" s="99"/>
      <c r="TEJ1" s="100"/>
      <c r="TEK1" s="99"/>
      <c r="TEL1" s="99"/>
      <c r="TEM1" s="99"/>
      <c r="TEN1" s="99"/>
      <c r="TEO1" s="100"/>
      <c r="TEP1" s="99"/>
      <c r="TEQ1" s="99"/>
      <c r="TER1" s="99"/>
      <c r="TES1" s="99"/>
      <c r="TET1" s="100"/>
      <c r="TEU1" s="99"/>
      <c r="TEV1" s="99"/>
      <c r="TEW1" s="99"/>
      <c r="TEX1" s="99"/>
      <c r="TEY1" s="100"/>
      <c r="TEZ1" s="99"/>
      <c r="TFA1" s="99"/>
      <c r="TFB1" s="99"/>
      <c r="TFC1" s="99"/>
      <c r="TFD1" s="100"/>
      <c r="TFE1" s="99"/>
      <c r="TFF1" s="99"/>
      <c r="TFG1" s="99"/>
      <c r="TFH1" s="99"/>
      <c r="TFI1" s="100"/>
      <c r="TFJ1" s="99"/>
      <c r="TFK1" s="99"/>
      <c r="TFL1" s="99"/>
      <c r="TFM1" s="99"/>
      <c r="TFN1" s="100"/>
      <c r="TFO1" s="99"/>
      <c r="TFP1" s="99"/>
      <c r="TFQ1" s="99"/>
      <c r="TFR1" s="99"/>
      <c r="TFS1" s="100"/>
      <c r="TFT1" s="99"/>
      <c r="TFU1" s="99"/>
      <c r="TFV1" s="99"/>
      <c r="TFW1" s="99"/>
      <c r="TFX1" s="100"/>
      <c r="TFY1" s="99"/>
      <c r="TFZ1" s="99"/>
      <c r="TGA1" s="99"/>
      <c r="TGB1" s="99"/>
      <c r="TGC1" s="100"/>
      <c r="TGD1" s="99"/>
      <c r="TGE1" s="99"/>
      <c r="TGF1" s="99"/>
      <c r="TGG1" s="99"/>
      <c r="TGH1" s="100"/>
      <c r="TGI1" s="99"/>
      <c r="TGJ1" s="99"/>
      <c r="TGK1" s="99"/>
      <c r="TGL1" s="99"/>
      <c r="TGM1" s="100"/>
      <c r="TGN1" s="99"/>
      <c r="TGO1" s="99"/>
      <c r="TGP1" s="99"/>
      <c r="TGQ1" s="99"/>
      <c r="TGR1" s="100"/>
      <c r="TGS1" s="99"/>
      <c r="TGT1" s="99"/>
      <c r="TGU1" s="99"/>
      <c r="TGV1" s="99"/>
      <c r="TGW1" s="100"/>
      <c r="TGX1" s="99"/>
      <c r="TGY1" s="99"/>
      <c r="TGZ1" s="99"/>
      <c r="THA1" s="99"/>
      <c r="THB1" s="100"/>
      <c r="THC1" s="99"/>
      <c r="THD1" s="99"/>
      <c r="THE1" s="99"/>
      <c r="THF1" s="99"/>
      <c r="THG1" s="100"/>
      <c r="THH1" s="99"/>
      <c r="THI1" s="99"/>
      <c r="THJ1" s="99"/>
      <c r="THK1" s="99"/>
      <c r="THL1" s="100"/>
      <c r="THM1" s="99"/>
      <c r="THN1" s="99"/>
      <c r="THO1" s="99"/>
      <c r="THP1" s="99"/>
      <c r="THQ1" s="100"/>
      <c r="THR1" s="99"/>
      <c r="THS1" s="99"/>
      <c r="THT1" s="99"/>
      <c r="THU1" s="99"/>
      <c r="THV1" s="100"/>
      <c r="THW1" s="99"/>
      <c r="THX1" s="99"/>
      <c r="THY1" s="99"/>
      <c r="THZ1" s="99"/>
      <c r="TIA1" s="100"/>
      <c r="TIB1" s="99"/>
      <c r="TIC1" s="99"/>
      <c r="TID1" s="99"/>
      <c r="TIE1" s="99"/>
      <c r="TIF1" s="100"/>
      <c r="TIG1" s="99"/>
      <c r="TIH1" s="99"/>
      <c r="TII1" s="99"/>
      <c r="TIJ1" s="99"/>
      <c r="TIK1" s="100"/>
      <c r="TIL1" s="99"/>
      <c r="TIM1" s="99"/>
      <c r="TIN1" s="99"/>
      <c r="TIO1" s="99"/>
      <c r="TIP1" s="100"/>
      <c r="TIQ1" s="99"/>
      <c r="TIR1" s="99"/>
      <c r="TIS1" s="99"/>
      <c r="TIT1" s="99"/>
      <c r="TIU1" s="100"/>
      <c r="TIV1" s="99"/>
      <c r="TIW1" s="99"/>
      <c r="TIX1" s="99"/>
      <c r="TIY1" s="99"/>
      <c r="TIZ1" s="100"/>
      <c r="TJA1" s="99"/>
      <c r="TJB1" s="99"/>
      <c r="TJC1" s="99"/>
      <c r="TJD1" s="99"/>
      <c r="TJE1" s="100"/>
      <c r="TJF1" s="99"/>
      <c r="TJG1" s="99"/>
      <c r="TJH1" s="99"/>
      <c r="TJI1" s="99"/>
      <c r="TJJ1" s="100"/>
      <c r="TJK1" s="99"/>
      <c r="TJL1" s="99"/>
      <c r="TJM1" s="99"/>
      <c r="TJN1" s="99"/>
      <c r="TJO1" s="100"/>
      <c r="TJP1" s="99"/>
      <c r="TJQ1" s="99"/>
      <c r="TJR1" s="99"/>
      <c r="TJS1" s="99"/>
      <c r="TJT1" s="100"/>
      <c r="TJU1" s="99"/>
      <c r="TJV1" s="99"/>
      <c r="TJW1" s="99"/>
      <c r="TJX1" s="99"/>
      <c r="TJY1" s="100"/>
      <c r="TJZ1" s="99"/>
      <c r="TKA1" s="99"/>
      <c r="TKB1" s="99"/>
      <c r="TKC1" s="99"/>
      <c r="TKD1" s="100"/>
      <c r="TKE1" s="99"/>
      <c r="TKF1" s="99"/>
      <c r="TKG1" s="99"/>
      <c r="TKH1" s="99"/>
      <c r="TKI1" s="100"/>
      <c r="TKJ1" s="99"/>
      <c r="TKK1" s="99"/>
      <c r="TKL1" s="99"/>
      <c r="TKM1" s="99"/>
      <c r="TKN1" s="100"/>
      <c r="TKO1" s="99"/>
      <c r="TKP1" s="99"/>
      <c r="TKQ1" s="99"/>
      <c r="TKR1" s="99"/>
      <c r="TKS1" s="100"/>
      <c r="TKT1" s="99"/>
      <c r="TKU1" s="99"/>
      <c r="TKV1" s="99"/>
      <c r="TKW1" s="99"/>
      <c r="TKX1" s="100"/>
      <c r="TKY1" s="99"/>
      <c r="TKZ1" s="99"/>
      <c r="TLA1" s="99"/>
      <c r="TLB1" s="99"/>
      <c r="TLC1" s="100"/>
      <c r="TLD1" s="99"/>
      <c r="TLE1" s="99"/>
      <c r="TLF1" s="99"/>
      <c r="TLG1" s="99"/>
      <c r="TLH1" s="100"/>
      <c r="TLI1" s="99"/>
      <c r="TLJ1" s="99"/>
      <c r="TLK1" s="99"/>
      <c r="TLL1" s="99"/>
      <c r="TLM1" s="100"/>
      <c r="TLN1" s="99"/>
      <c r="TLO1" s="99"/>
      <c r="TLP1" s="99"/>
      <c r="TLQ1" s="99"/>
      <c r="TLR1" s="100"/>
      <c r="TLS1" s="99"/>
      <c r="TLT1" s="99"/>
      <c r="TLU1" s="99"/>
      <c r="TLV1" s="99"/>
      <c r="TLW1" s="100"/>
      <c r="TLX1" s="99"/>
      <c r="TLY1" s="99"/>
      <c r="TLZ1" s="99"/>
      <c r="TMA1" s="99"/>
      <c r="TMB1" s="100"/>
      <c r="TMC1" s="99"/>
      <c r="TMD1" s="99"/>
      <c r="TME1" s="99"/>
      <c r="TMF1" s="99"/>
      <c r="TMG1" s="100"/>
      <c r="TMH1" s="99"/>
      <c r="TMI1" s="99"/>
      <c r="TMJ1" s="99"/>
      <c r="TMK1" s="99"/>
      <c r="TML1" s="100"/>
      <c r="TMM1" s="99"/>
      <c r="TMN1" s="99"/>
      <c r="TMO1" s="99"/>
      <c r="TMP1" s="99"/>
      <c r="TMQ1" s="100"/>
      <c r="TMR1" s="99"/>
      <c r="TMS1" s="99"/>
      <c r="TMT1" s="99"/>
      <c r="TMU1" s="99"/>
      <c r="TMV1" s="100"/>
      <c r="TMW1" s="99"/>
      <c r="TMX1" s="99"/>
      <c r="TMY1" s="99"/>
      <c r="TMZ1" s="99"/>
      <c r="TNA1" s="100"/>
      <c r="TNB1" s="99"/>
      <c r="TNC1" s="99"/>
      <c r="TND1" s="99"/>
      <c r="TNE1" s="99"/>
      <c r="TNF1" s="100"/>
      <c r="TNG1" s="99"/>
      <c r="TNH1" s="99"/>
      <c r="TNI1" s="99"/>
      <c r="TNJ1" s="99"/>
      <c r="TNK1" s="100"/>
      <c r="TNL1" s="99"/>
      <c r="TNM1" s="99"/>
      <c r="TNN1" s="99"/>
      <c r="TNO1" s="99"/>
      <c r="TNP1" s="100"/>
      <c r="TNQ1" s="99"/>
      <c r="TNR1" s="99"/>
      <c r="TNS1" s="99"/>
      <c r="TNT1" s="99"/>
      <c r="TNU1" s="100"/>
      <c r="TNV1" s="99"/>
      <c r="TNW1" s="99"/>
      <c r="TNX1" s="99"/>
      <c r="TNY1" s="99"/>
      <c r="TNZ1" s="100"/>
      <c r="TOA1" s="99"/>
      <c r="TOB1" s="99"/>
      <c r="TOC1" s="99"/>
      <c r="TOD1" s="99"/>
      <c r="TOE1" s="100"/>
      <c r="TOF1" s="99"/>
      <c r="TOG1" s="99"/>
      <c r="TOH1" s="99"/>
      <c r="TOI1" s="99"/>
      <c r="TOJ1" s="100"/>
      <c r="TOK1" s="99"/>
      <c r="TOL1" s="99"/>
      <c r="TOM1" s="99"/>
      <c r="TON1" s="99"/>
      <c r="TOO1" s="100"/>
      <c r="TOP1" s="99"/>
      <c r="TOQ1" s="99"/>
      <c r="TOR1" s="99"/>
      <c r="TOS1" s="99"/>
      <c r="TOT1" s="100"/>
      <c r="TOU1" s="99"/>
      <c r="TOV1" s="99"/>
      <c r="TOW1" s="99"/>
      <c r="TOX1" s="99"/>
      <c r="TOY1" s="100"/>
      <c r="TOZ1" s="99"/>
      <c r="TPA1" s="99"/>
      <c r="TPB1" s="99"/>
      <c r="TPC1" s="99"/>
      <c r="TPD1" s="100"/>
      <c r="TPE1" s="99"/>
      <c r="TPF1" s="99"/>
      <c r="TPG1" s="99"/>
      <c r="TPH1" s="99"/>
      <c r="TPI1" s="100"/>
      <c r="TPJ1" s="99"/>
      <c r="TPK1" s="99"/>
      <c r="TPL1" s="99"/>
      <c r="TPM1" s="99"/>
      <c r="TPN1" s="100"/>
      <c r="TPO1" s="99"/>
      <c r="TPP1" s="99"/>
      <c r="TPQ1" s="99"/>
      <c r="TPR1" s="99"/>
      <c r="TPS1" s="100"/>
      <c r="TPT1" s="99"/>
      <c r="TPU1" s="99"/>
      <c r="TPV1" s="99"/>
      <c r="TPW1" s="99"/>
      <c r="TPX1" s="100"/>
      <c r="TPY1" s="99"/>
      <c r="TPZ1" s="99"/>
      <c r="TQA1" s="99"/>
      <c r="TQB1" s="99"/>
      <c r="TQC1" s="100"/>
      <c r="TQD1" s="99"/>
      <c r="TQE1" s="99"/>
      <c r="TQF1" s="99"/>
      <c r="TQG1" s="99"/>
      <c r="TQH1" s="100"/>
      <c r="TQI1" s="99"/>
      <c r="TQJ1" s="99"/>
      <c r="TQK1" s="99"/>
      <c r="TQL1" s="99"/>
      <c r="TQM1" s="100"/>
      <c r="TQN1" s="99"/>
      <c r="TQO1" s="99"/>
      <c r="TQP1" s="99"/>
      <c r="TQQ1" s="99"/>
      <c r="TQR1" s="100"/>
      <c r="TQS1" s="99"/>
      <c r="TQT1" s="99"/>
      <c r="TQU1" s="99"/>
      <c r="TQV1" s="99"/>
      <c r="TQW1" s="100"/>
      <c r="TQX1" s="99"/>
      <c r="TQY1" s="99"/>
      <c r="TQZ1" s="99"/>
      <c r="TRA1" s="99"/>
      <c r="TRB1" s="100"/>
      <c r="TRC1" s="99"/>
      <c r="TRD1" s="99"/>
      <c r="TRE1" s="99"/>
      <c r="TRF1" s="99"/>
      <c r="TRG1" s="100"/>
      <c r="TRH1" s="99"/>
      <c r="TRI1" s="99"/>
      <c r="TRJ1" s="99"/>
      <c r="TRK1" s="99"/>
      <c r="TRL1" s="100"/>
      <c r="TRM1" s="99"/>
      <c r="TRN1" s="99"/>
      <c r="TRO1" s="99"/>
      <c r="TRP1" s="99"/>
      <c r="TRQ1" s="100"/>
      <c r="TRR1" s="99"/>
      <c r="TRS1" s="99"/>
      <c r="TRT1" s="99"/>
      <c r="TRU1" s="99"/>
      <c r="TRV1" s="100"/>
      <c r="TRW1" s="99"/>
      <c r="TRX1" s="99"/>
      <c r="TRY1" s="99"/>
      <c r="TRZ1" s="99"/>
      <c r="TSA1" s="100"/>
      <c r="TSB1" s="99"/>
      <c r="TSC1" s="99"/>
      <c r="TSD1" s="99"/>
      <c r="TSE1" s="99"/>
      <c r="TSF1" s="100"/>
      <c r="TSG1" s="99"/>
      <c r="TSH1" s="99"/>
      <c r="TSI1" s="99"/>
      <c r="TSJ1" s="99"/>
      <c r="TSK1" s="100"/>
      <c r="TSL1" s="99"/>
      <c r="TSM1" s="99"/>
      <c r="TSN1" s="99"/>
      <c r="TSO1" s="99"/>
      <c r="TSP1" s="100"/>
      <c r="TSQ1" s="99"/>
      <c r="TSR1" s="99"/>
      <c r="TSS1" s="99"/>
      <c r="TST1" s="99"/>
      <c r="TSU1" s="100"/>
      <c r="TSV1" s="99"/>
      <c r="TSW1" s="99"/>
      <c r="TSX1" s="99"/>
      <c r="TSY1" s="99"/>
      <c r="TSZ1" s="100"/>
      <c r="TTA1" s="99"/>
      <c r="TTB1" s="99"/>
      <c r="TTC1" s="99"/>
      <c r="TTD1" s="99"/>
      <c r="TTE1" s="100"/>
      <c r="TTF1" s="99"/>
      <c r="TTG1" s="99"/>
      <c r="TTH1" s="99"/>
      <c r="TTI1" s="99"/>
      <c r="TTJ1" s="100"/>
      <c r="TTK1" s="99"/>
      <c r="TTL1" s="99"/>
      <c r="TTM1" s="99"/>
      <c r="TTN1" s="99"/>
      <c r="TTO1" s="100"/>
      <c r="TTP1" s="99"/>
      <c r="TTQ1" s="99"/>
      <c r="TTR1" s="99"/>
      <c r="TTS1" s="99"/>
      <c r="TTT1" s="100"/>
      <c r="TTU1" s="99"/>
      <c r="TTV1" s="99"/>
      <c r="TTW1" s="99"/>
      <c r="TTX1" s="99"/>
      <c r="TTY1" s="100"/>
      <c r="TTZ1" s="99"/>
      <c r="TUA1" s="99"/>
      <c r="TUB1" s="99"/>
      <c r="TUC1" s="99"/>
      <c r="TUD1" s="100"/>
      <c r="TUE1" s="99"/>
      <c r="TUF1" s="99"/>
      <c r="TUG1" s="99"/>
      <c r="TUH1" s="99"/>
      <c r="TUI1" s="100"/>
      <c r="TUJ1" s="99"/>
      <c r="TUK1" s="99"/>
      <c r="TUL1" s="99"/>
      <c r="TUM1" s="99"/>
      <c r="TUN1" s="100"/>
      <c r="TUO1" s="99"/>
      <c r="TUP1" s="99"/>
      <c r="TUQ1" s="99"/>
      <c r="TUR1" s="99"/>
      <c r="TUS1" s="100"/>
      <c r="TUT1" s="99"/>
      <c r="TUU1" s="99"/>
      <c r="TUV1" s="99"/>
      <c r="TUW1" s="99"/>
      <c r="TUX1" s="100"/>
      <c r="TUY1" s="99"/>
      <c r="TUZ1" s="99"/>
      <c r="TVA1" s="99"/>
      <c r="TVB1" s="99"/>
      <c r="TVC1" s="100"/>
      <c r="TVD1" s="99"/>
      <c r="TVE1" s="99"/>
      <c r="TVF1" s="99"/>
      <c r="TVG1" s="99"/>
      <c r="TVH1" s="100"/>
      <c r="TVI1" s="99"/>
      <c r="TVJ1" s="99"/>
      <c r="TVK1" s="99"/>
      <c r="TVL1" s="99"/>
      <c r="TVM1" s="100"/>
      <c r="TVN1" s="99"/>
      <c r="TVO1" s="99"/>
      <c r="TVP1" s="99"/>
      <c r="TVQ1" s="99"/>
      <c r="TVR1" s="100"/>
      <c r="TVS1" s="99"/>
      <c r="TVT1" s="99"/>
      <c r="TVU1" s="99"/>
      <c r="TVV1" s="99"/>
      <c r="TVW1" s="100"/>
      <c r="TVX1" s="99"/>
      <c r="TVY1" s="99"/>
      <c r="TVZ1" s="99"/>
      <c r="TWA1" s="99"/>
      <c r="TWB1" s="100"/>
      <c r="TWC1" s="99"/>
      <c r="TWD1" s="99"/>
      <c r="TWE1" s="99"/>
      <c r="TWF1" s="99"/>
      <c r="TWG1" s="100"/>
      <c r="TWH1" s="99"/>
      <c r="TWI1" s="99"/>
      <c r="TWJ1" s="99"/>
      <c r="TWK1" s="99"/>
      <c r="TWL1" s="100"/>
      <c r="TWM1" s="99"/>
      <c r="TWN1" s="99"/>
      <c r="TWO1" s="99"/>
      <c r="TWP1" s="99"/>
      <c r="TWQ1" s="100"/>
      <c r="TWR1" s="99"/>
      <c r="TWS1" s="99"/>
      <c r="TWT1" s="99"/>
      <c r="TWU1" s="99"/>
      <c r="TWV1" s="100"/>
      <c r="TWW1" s="99"/>
      <c r="TWX1" s="99"/>
      <c r="TWY1" s="99"/>
      <c r="TWZ1" s="99"/>
      <c r="TXA1" s="100"/>
      <c r="TXB1" s="99"/>
      <c r="TXC1" s="99"/>
      <c r="TXD1" s="99"/>
      <c r="TXE1" s="99"/>
      <c r="TXF1" s="100"/>
      <c r="TXG1" s="99"/>
      <c r="TXH1" s="99"/>
      <c r="TXI1" s="99"/>
      <c r="TXJ1" s="99"/>
      <c r="TXK1" s="100"/>
      <c r="TXL1" s="99"/>
      <c r="TXM1" s="99"/>
      <c r="TXN1" s="99"/>
      <c r="TXO1" s="99"/>
      <c r="TXP1" s="100"/>
      <c r="TXQ1" s="99"/>
      <c r="TXR1" s="99"/>
      <c r="TXS1" s="99"/>
      <c r="TXT1" s="99"/>
      <c r="TXU1" s="100"/>
      <c r="TXV1" s="99"/>
      <c r="TXW1" s="99"/>
      <c r="TXX1" s="99"/>
      <c r="TXY1" s="99"/>
      <c r="TXZ1" s="100"/>
      <c r="TYA1" s="99"/>
      <c r="TYB1" s="99"/>
      <c r="TYC1" s="99"/>
      <c r="TYD1" s="99"/>
      <c r="TYE1" s="100"/>
      <c r="TYF1" s="99"/>
      <c r="TYG1" s="99"/>
      <c r="TYH1" s="99"/>
      <c r="TYI1" s="99"/>
      <c r="TYJ1" s="100"/>
      <c r="TYK1" s="99"/>
      <c r="TYL1" s="99"/>
      <c r="TYM1" s="99"/>
      <c r="TYN1" s="99"/>
      <c r="TYO1" s="100"/>
      <c r="TYP1" s="99"/>
      <c r="TYQ1" s="99"/>
      <c r="TYR1" s="99"/>
      <c r="TYS1" s="99"/>
      <c r="TYT1" s="100"/>
      <c r="TYU1" s="99"/>
      <c r="TYV1" s="99"/>
      <c r="TYW1" s="99"/>
      <c r="TYX1" s="99"/>
      <c r="TYY1" s="100"/>
      <c r="TYZ1" s="99"/>
      <c r="TZA1" s="99"/>
      <c r="TZB1" s="99"/>
      <c r="TZC1" s="99"/>
      <c r="TZD1" s="100"/>
      <c r="TZE1" s="99"/>
      <c r="TZF1" s="99"/>
      <c r="TZG1" s="99"/>
      <c r="TZH1" s="99"/>
      <c r="TZI1" s="100"/>
      <c r="TZJ1" s="99"/>
      <c r="TZK1" s="99"/>
      <c r="TZL1" s="99"/>
      <c r="TZM1" s="99"/>
      <c r="TZN1" s="100"/>
      <c r="TZO1" s="99"/>
      <c r="TZP1" s="99"/>
      <c r="TZQ1" s="99"/>
      <c r="TZR1" s="99"/>
      <c r="TZS1" s="100"/>
      <c r="TZT1" s="99"/>
      <c r="TZU1" s="99"/>
      <c r="TZV1" s="99"/>
      <c r="TZW1" s="99"/>
      <c r="TZX1" s="100"/>
      <c r="TZY1" s="99"/>
      <c r="TZZ1" s="99"/>
      <c r="UAA1" s="99"/>
      <c r="UAB1" s="99"/>
      <c r="UAC1" s="100"/>
      <c r="UAD1" s="99"/>
      <c r="UAE1" s="99"/>
      <c r="UAF1" s="99"/>
      <c r="UAG1" s="99"/>
      <c r="UAH1" s="100"/>
      <c r="UAI1" s="99"/>
      <c r="UAJ1" s="99"/>
      <c r="UAK1" s="99"/>
      <c r="UAL1" s="99"/>
      <c r="UAM1" s="100"/>
      <c r="UAN1" s="99"/>
      <c r="UAO1" s="99"/>
      <c r="UAP1" s="99"/>
      <c r="UAQ1" s="99"/>
      <c r="UAR1" s="100"/>
      <c r="UAS1" s="99"/>
      <c r="UAT1" s="99"/>
      <c r="UAU1" s="99"/>
      <c r="UAV1" s="99"/>
      <c r="UAW1" s="100"/>
      <c r="UAX1" s="99"/>
      <c r="UAY1" s="99"/>
      <c r="UAZ1" s="99"/>
      <c r="UBA1" s="99"/>
      <c r="UBB1" s="100"/>
      <c r="UBC1" s="99"/>
      <c r="UBD1" s="99"/>
      <c r="UBE1" s="99"/>
      <c r="UBF1" s="99"/>
      <c r="UBG1" s="100"/>
      <c r="UBH1" s="99"/>
      <c r="UBI1" s="99"/>
      <c r="UBJ1" s="99"/>
      <c r="UBK1" s="99"/>
      <c r="UBL1" s="100"/>
      <c r="UBM1" s="99"/>
      <c r="UBN1" s="99"/>
      <c r="UBO1" s="99"/>
      <c r="UBP1" s="99"/>
      <c r="UBQ1" s="100"/>
      <c r="UBR1" s="99"/>
      <c r="UBS1" s="99"/>
      <c r="UBT1" s="99"/>
      <c r="UBU1" s="99"/>
      <c r="UBV1" s="100"/>
      <c r="UBW1" s="99"/>
      <c r="UBX1" s="99"/>
      <c r="UBY1" s="99"/>
      <c r="UBZ1" s="99"/>
      <c r="UCA1" s="100"/>
      <c r="UCB1" s="99"/>
      <c r="UCC1" s="99"/>
      <c r="UCD1" s="99"/>
      <c r="UCE1" s="99"/>
      <c r="UCF1" s="100"/>
      <c r="UCG1" s="99"/>
      <c r="UCH1" s="99"/>
      <c r="UCI1" s="99"/>
      <c r="UCJ1" s="99"/>
      <c r="UCK1" s="100"/>
      <c r="UCL1" s="99"/>
      <c r="UCM1" s="99"/>
      <c r="UCN1" s="99"/>
      <c r="UCO1" s="99"/>
      <c r="UCP1" s="100"/>
      <c r="UCQ1" s="99"/>
      <c r="UCR1" s="99"/>
      <c r="UCS1" s="99"/>
      <c r="UCT1" s="99"/>
      <c r="UCU1" s="100"/>
      <c r="UCV1" s="99"/>
      <c r="UCW1" s="99"/>
      <c r="UCX1" s="99"/>
      <c r="UCY1" s="99"/>
      <c r="UCZ1" s="100"/>
      <c r="UDA1" s="99"/>
      <c r="UDB1" s="99"/>
      <c r="UDC1" s="99"/>
      <c r="UDD1" s="99"/>
      <c r="UDE1" s="100"/>
      <c r="UDF1" s="99"/>
      <c r="UDG1" s="99"/>
      <c r="UDH1" s="99"/>
      <c r="UDI1" s="99"/>
      <c r="UDJ1" s="100"/>
      <c r="UDK1" s="99"/>
      <c r="UDL1" s="99"/>
      <c r="UDM1" s="99"/>
      <c r="UDN1" s="99"/>
      <c r="UDO1" s="100"/>
      <c r="UDP1" s="99"/>
      <c r="UDQ1" s="99"/>
      <c r="UDR1" s="99"/>
      <c r="UDS1" s="99"/>
      <c r="UDT1" s="100"/>
      <c r="UDU1" s="99"/>
      <c r="UDV1" s="99"/>
      <c r="UDW1" s="99"/>
      <c r="UDX1" s="99"/>
      <c r="UDY1" s="100"/>
      <c r="UDZ1" s="99"/>
      <c r="UEA1" s="99"/>
      <c r="UEB1" s="99"/>
      <c r="UEC1" s="99"/>
      <c r="UED1" s="100"/>
      <c r="UEE1" s="99"/>
      <c r="UEF1" s="99"/>
      <c r="UEG1" s="99"/>
      <c r="UEH1" s="99"/>
      <c r="UEI1" s="100"/>
      <c r="UEJ1" s="99"/>
      <c r="UEK1" s="99"/>
      <c r="UEL1" s="99"/>
      <c r="UEM1" s="99"/>
      <c r="UEN1" s="100"/>
      <c r="UEO1" s="99"/>
      <c r="UEP1" s="99"/>
      <c r="UEQ1" s="99"/>
      <c r="UER1" s="99"/>
      <c r="UES1" s="100"/>
      <c r="UET1" s="99"/>
      <c r="UEU1" s="99"/>
      <c r="UEV1" s="99"/>
      <c r="UEW1" s="99"/>
      <c r="UEX1" s="100"/>
      <c r="UEY1" s="99"/>
      <c r="UEZ1" s="99"/>
      <c r="UFA1" s="99"/>
      <c r="UFB1" s="99"/>
      <c r="UFC1" s="100"/>
      <c r="UFD1" s="99"/>
      <c r="UFE1" s="99"/>
      <c r="UFF1" s="99"/>
      <c r="UFG1" s="99"/>
      <c r="UFH1" s="100"/>
      <c r="UFI1" s="99"/>
      <c r="UFJ1" s="99"/>
      <c r="UFK1" s="99"/>
      <c r="UFL1" s="99"/>
      <c r="UFM1" s="100"/>
      <c r="UFN1" s="99"/>
      <c r="UFO1" s="99"/>
      <c r="UFP1" s="99"/>
      <c r="UFQ1" s="99"/>
      <c r="UFR1" s="100"/>
      <c r="UFS1" s="99"/>
      <c r="UFT1" s="99"/>
      <c r="UFU1" s="99"/>
      <c r="UFV1" s="99"/>
      <c r="UFW1" s="100"/>
      <c r="UFX1" s="99"/>
      <c r="UFY1" s="99"/>
      <c r="UFZ1" s="99"/>
      <c r="UGA1" s="99"/>
      <c r="UGB1" s="100"/>
      <c r="UGC1" s="99"/>
      <c r="UGD1" s="99"/>
      <c r="UGE1" s="99"/>
      <c r="UGF1" s="99"/>
      <c r="UGG1" s="100"/>
      <c r="UGH1" s="99"/>
      <c r="UGI1" s="99"/>
      <c r="UGJ1" s="99"/>
      <c r="UGK1" s="99"/>
      <c r="UGL1" s="100"/>
      <c r="UGM1" s="99"/>
      <c r="UGN1" s="99"/>
      <c r="UGO1" s="99"/>
      <c r="UGP1" s="99"/>
      <c r="UGQ1" s="100"/>
      <c r="UGR1" s="99"/>
      <c r="UGS1" s="99"/>
      <c r="UGT1" s="99"/>
      <c r="UGU1" s="99"/>
      <c r="UGV1" s="100"/>
      <c r="UGW1" s="99"/>
      <c r="UGX1" s="99"/>
      <c r="UGY1" s="99"/>
      <c r="UGZ1" s="99"/>
      <c r="UHA1" s="100"/>
      <c r="UHB1" s="99"/>
      <c r="UHC1" s="99"/>
      <c r="UHD1" s="99"/>
      <c r="UHE1" s="99"/>
      <c r="UHF1" s="100"/>
      <c r="UHG1" s="99"/>
      <c r="UHH1" s="99"/>
      <c r="UHI1" s="99"/>
      <c r="UHJ1" s="99"/>
      <c r="UHK1" s="100"/>
      <c r="UHL1" s="99"/>
      <c r="UHM1" s="99"/>
      <c r="UHN1" s="99"/>
      <c r="UHO1" s="99"/>
      <c r="UHP1" s="100"/>
      <c r="UHQ1" s="99"/>
      <c r="UHR1" s="99"/>
      <c r="UHS1" s="99"/>
      <c r="UHT1" s="99"/>
      <c r="UHU1" s="100"/>
      <c r="UHV1" s="99"/>
      <c r="UHW1" s="99"/>
      <c r="UHX1" s="99"/>
      <c r="UHY1" s="99"/>
      <c r="UHZ1" s="100"/>
      <c r="UIA1" s="99"/>
      <c r="UIB1" s="99"/>
      <c r="UIC1" s="99"/>
      <c r="UID1" s="99"/>
      <c r="UIE1" s="100"/>
      <c r="UIF1" s="99"/>
      <c r="UIG1" s="99"/>
      <c r="UIH1" s="99"/>
      <c r="UII1" s="99"/>
      <c r="UIJ1" s="100"/>
      <c r="UIK1" s="99"/>
      <c r="UIL1" s="99"/>
      <c r="UIM1" s="99"/>
      <c r="UIN1" s="99"/>
      <c r="UIO1" s="100"/>
      <c r="UIP1" s="99"/>
      <c r="UIQ1" s="99"/>
      <c r="UIR1" s="99"/>
      <c r="UIS1" s="99"/>
      <c r="UIT1" s="100"/>
      <c r="UIU1" s="99"/>
      <c r="UIV1" s="99"/>
      <c r="UIW1" s="99"/>
      <c r="UIX1" s="99"/>
      <c r="UIY1" s="100"/>
      <c r="UIZ1" s="99"/>
      <c r="UJA1" s="99"/>
      <c r="UJB1" s="99"/>
      <c r="UJC1" s="99"/>
      <c r="UJD1" s="100"/>
      <c r="UJE1" s="99"/>
      <c r="UJF1" s="99"/>
      <c r="UJG1" s="99"/>
      <c r="UJH1" s="99"/>
      <c r="UJI1" s="100"/>
      <c r="UJJ1" s="99"/>
      <c r="UJK1" s="99"/>
      <c r="UJL1" s="99"/>
      <c r="UJM1" s="99"/>
      <c r="UJN1" s="100"/>
      <c r="UJO1" s="99"/>
      <c r="UJP1" s="99"/>
      <c r="UJQ1" s="99"/>
      <c r="UJR1" s="99"/>
      <c r="UJS1" s="100"/>
      <c r="UJT1" s="99"/>
      <c r="UJU1" s="99"/>
      <c r="UJV1" s="99"/>
      <c r="UJW1" s="99"/>
      <c r="UJX1" s="100"/>
      <c r="UJY1" s="99"/>
      <c r="UJZ1" s="99"/>
      <c r="UKA1" s="99"/>
      <c r="UKB1" s="99"/>
      <c r="UKC1" s="100"/>
      <c r="UKD1" s="99"/>
      <c r="UKE1" s="99"/>
      <c r="UKF1" s="99"/>
      <c r="UKG1" s="99"/>
      <c r="UKH1" s="100"/>
      <c r="UKI1" s="99"/>
      <c r="UKJ1" s="99"/>
      <c r="UKK1" s="99"/>
      <c r="UKL1" s="99"/>
      <c r="UKM1" s="100"/>
      <c r="UKN1" s="99"/>
      <c r="UKO1" s="99"/>
      <c r="UKP1" s="99"/>
      <c r="UKQ1" s="99"/>
      <c r="UKR1" s="100"/>
      <c r="UKS1" s="99"/>
      <c r="UKT1" s="99"/>
      <c r="UKU1" s="99"/>
      <c r="UKV1" s="99"/>
      <c r="UKW1" s="100"/>
      <c r="UKX1" s="99"/>
      <c r="UKY1" s="99"/>
      <c r="UKZ1" s="99"/>
      <c r="ULA1" s="99"/>
      <c r="ULB1" s="100"/>
      <c r="ULC1" s="99"/>
      <c r="ULD1" s="99"/>
      <c r="ULE1" s="99"/>
      <c r="ULF1" s="99"/>
      <c r="ULG1" s="100"/>
      <c r="ULH1" s="99"/>
      <c r="ULI1" s="99"/>
      <c r="ULJ1" s="99"/>
      <c r="ULK1" s="99"/>
      <c r="ULL1" s="100"/>
      <c r="ULM1" s="99"/>
      <c r="ULN1" s="99"/>
      <c r="ULO1" s="99"/>
      <c r="ULP1" s="99"/>
      <c r="ULQ1" s="100"/>
      <c r="ULR1" s="99"/>
      <c r="ULS1" s="99"/>
      <c r="ULT1" s="99"/>
      <c r="ULU1" s="99"/>
      <c r="ULV1" s="100"/>
      <c r="ULW1" s="99"/>
      <c r="ULX1" s="99"/>
      <c r="ULY1" s="99"/>
      <c r="ULZ1" s="99"/>
      <c r="UMA1" s="100"/>
      <c r="UMB1" s="99"/>
      <c r="UMC1" s="99"/>
      <c r="UMD1" s="99"/>
      <c r="UME1" s="99"/>
      <c r="UMF1" s="100"/>
      <c r="UMG1" s="99"/>
      <c r="UMH1" s="99"/>
      <c r="UMI1" s="99"/>
      <c r="UMJ1" s="99"/>
      <c r="UMK1" s="100"/>
      <c r="UML1" s="99"/>
      <c r="UMM1" s="99"/>
      <c r="UMN1" s="99"/>
      <c r="UMO1" s="99"/>
      <c r="UMP1" s="100"/>
      <c r="UMQ1" s="99"/>
      <c r="UMR1" s="99"/>
      <c r="UMS1" s="99"/>
      <c r="UMT1" s="99"/>
      <c r="UMU1" s="100"/>
      <c r="UMV1" s="99"/>
      <c r="UMW1" s="99"/>
      <c r="UMX1" s="99"/>
      <c r="UMY1" s="99"/>
      <c r="UMZ1" s="100"/>
      <c r="UNA1" s="99"/>
      <c r="UNB1" s="99"/>
      <c r="UNC1" s="99"/>
      <c r="UND1" s="99"/>
      <c r="UNE1" s="100"/>
      <c r="UNF1" s="99"/>
      <c r="UNG1" s="99"/>
      <c r="UNH1" s="99"/>
      <c r="UNI1" s="99"/>
      <c r="UNJ1" s="100"/>
      <c r="UNK1" s="99"/>
      <c r="UNL1" s="99"/>
      <c r="UNM1" s="99"/>
      <c r="UNN1" s="99"/>
      <c r="UNO1" s="100"/>
      <c r="UNP1" s="99"/>
      <c r="UNQ1" s="99"/>
      <c r="UNR1" s="99"/>
      <c r="UNS1" s="99"/>
      <c r="UNT1" s="100"/>
      <c r="UNU1" s="99"/>
      <c r="UNV1" s="99"/>
      <c r="UNW1" s="99"/>
      <c r="UNX1" s="99"/>
      <c r="UNY1" s="100"/>
      <c r="UNZ1" s="99"/>
      <c r="UOA1" s="99"/>
      <c r="UOB1" s="99"/>
      <c r="UOC1" s="99"/>
      <c r="UOD1" s="100"/>
      <c r="UOE1" s="99"/>
      <c r="UOF1" s="99"/>
      <c r="UOG1" s="99"/>
      <c r="UOH1" s="99"/>
      <c r="UOI1" s="100"/>
      <c r="UOJ1" s="99"/>
      <c r="UOK1" s="99"/>
      <c r="UOL1" s="99"/>
      <c r="UOM1" s="99"/>
      <c r="UON1" s="100"/>
      <c r="UOO1" s="99"/>
      <c r="UOP1" s="99"/>
      <c r="UOQ1" s="99"/>
      <c r="UOR1" s="99"/>
      <c r="UOS1" s="100"/>
      <c r="UOT1" s="99"/>
      <c r="UOU1" s="99"/>
      <c r="UOV1" s="99"/>
      <c r="UOW1" s="99"/>
      <c r="UOX1" s="100"/>
      <c r="UOY1" s="99"/>
      <c r="UOZ1" s="99"/>
      <c r="UPA1" s="99"/>
      <c r="UPB1" s="99"/>
      <c r="UPC1" s="100"/>
      <c r="UPD1" s="99"/>
      <c r="UPE1" s="99"/>
      <c r="UPF1" s="99"/>
      <c r="UPG1" s="99"/>
      <c r="UPH1" s="100"/>
      <c r="UPI1" s="99"/>
      <c r="UPJ1" s="99"/>
      <c r="UPK1" s="99"/>
      <c r="UPL1" s="99"/>
      <c r="UPM1" s="100"/>
      <c r="UPN1" s="99"/>
      <c r="UPO1" s="99"/>
      <c r="UPP1" s="99"/>
      <c r="UPQ1" s="99"/>
      <c r="UPR1" s="100"/>
      <c r="UPS1" s="99"/>
      <c r="UPT1" s="99"/>
      <c r="UPU1" s="99"/>
      <c r="UPV1" s="99"/>
      <c r="UPW1" s="100"/>
      <c r="UPX1" s="99"/>
      <c r="UPY1" s="99"/>
      <c r="UPZ1" s="99"/>
      <c r="UQA1" s="99"/>
      <c r="UQB1" s="100"/>
      <c r="UQC1" s="99"/>
      <c r="UQD1" s="99"/>
      <c r="UQE1" s="99"/>
      <c r="UQF1" s="99"/>
      <c r="UQG1" s="100"/>
      <c r="UQH1" s="99"/>
      <c r="UQI1" s="99"/>
      <c r="UQJ1" s="99"/>
      <c r="UQK1" s="99"/>
      <c r="UQL1" s="100"/>
      <c r="UQM1" s="99"/>
      <c r="UQN1" s="99"/>
      <c r="UQO1" s="99"/>
      <c r="UQP1" s="99"/>
      <c r="UQQ1" s="100"/>
      <c r="UQR1" s="99"/>
      <c r="UQS1" s="99"/>
      <c r="UQT1" s="99"/>
      <c r="UQU1" s="99"/>
      <c r="UQV1" s="100"/>
      <c r="UQW1" s="99"/>
      <c r="UQX1" s="99"/>
      <c r="UQY1" s="99"/>
      <c r="UQZ1" s="99"/>
      <c r="URA1" s="100"/>
      <c r="URB1" s="99"/>
      <c r="URC1" s="99"/>
      <c r="URD1" s="99"/>
      <c r="URE1" s="99"/>
      <c r="URF1" s="100"/>
      <c r="URG1" s="99"/>
      <c r="URH1" s="99"/>
      <c r="URI1" s="99"/>
      <c r="URJ1" s="99"/>
      <c r="URK1" s="100"/>
      <c r="URL1" s="99"/>
      <c r="URM1" s="99"/>
      <c r="URN1" s="99"/>
      <c r="URO1" s="99"/>
      <c r="URP1" s="100"/>
      <c r="URQ1" s="99"/>
      <c r="URR1" s="99"/>
      <c r="URS1" s="99"/>
      <c r="URT1" s="99"/>
      <c r="URU1" s="100"/>
      <c r="URV1" s="99"/>
      <c r="URW1" s="99"/>
      <c r="URX1" s="99"/>
      <c r="URY1" s="99"/>
      <c r="URZ1" s="100"/>
      <c r="USA1" s="99"/>
      <c r="USB1" s="99"/>
      <c r="USC1" s="99"/>
      <c r="USD1" s="99"/>
      <c r="USE1" s="100"/>
      <c r="USF1" s="99"/>
      <c r="USG1" s="99"/>
      <c r="USH1" s="99"/>
      <c r="USI1" s="99"/>
      <c r="USJ1" s="100"/>
      <c r="USK1" s="99"/>
      <c r="USL1" s="99"/>
      <c r="USM1" s="99"/>
      <c r="USN1" s="99"/>
      <c r="USO1" s="100"/>
      <c r="USP1" s="99"/>
      <c r="USQ1" s="99"/>
      <c r="USR1" s="99"/>
      <c r="USS1" s="99"/>
      <c r="UST1" s="100"/>
      <c r="USU1" s="99"/>
      <c r="USV1" s="99"/>
      <c r="USW1" s="99"/>
      <c r="USX1" s="99"/>
      <c r="USY1" s="100"/>
      <c r="USZ1" s="99"/>
      <c r="UTA1" s="99"/>
      <c r="UTB1" s="99"/>
      <c r="UTC1" s="99"/>
      <c r="UTD1" s="100"/>
      <c r="UTE1" s="99"/>
      <c r="UTF1" s="99"/>
      <c r="UTG1" s="99"/>
      <c r="UTH1" s="99"/>
      <c r="UTI1" s="100"/>
      <c r="UTJ1" s="99"/>
      <c r="UTK1" s="99"/>
      <c r="UTL1" s="99"/>
      <c r="UTM1" s="99"/>
      <c r="UTN1" s="100"/>
      <c r="UTO1" s="99"/>
      <c r="UTP1" s="99"/>
      <c r="UTQ1" s="99"/>
      <c r="UTR1" s="99"/>
      <c r="UTS1" s="100"/>
      <c r="UTT1" s="99"/>
      <c r="UTU1" s="99"/>
      <c r="UTV1" s="99"/>
      <c r="UTW1" s="99"/>
      <c r="UTX1" s="100"/>
      <c r="UTY1" s="99"/>
      <c r="UTZ1" s="99"/>
      <c r="UUA1" s="99"/>
      <c r="UUB1" s="99"/>
      <c r="UUC1" s="100"/>
      <c r="UUD1" s="99"/>
      <c r="UUE1" s="99"/>
      <c r="UUF1" s="99"/>
      <c r="UUG1" s="99"/>
      <c r="UUH1" s="100"/>
      <c r="UUI1" s="99"/>
      <c r="UUJ1" s="99"/>
      <c r="UUK1" s="99"/>
      <c r="UUL1" s="99"/>
      <c r="UUM1" s="100"/>
      <c r="UUN1" s="99"/>
      <c r="UUO1" s="99"/>
      <c r="UUP1" s="99"/>
      <c r="UUQ1" s="99"/>
      <c r="UUR1" s="100"/>
      <c r="UUS1" s="99"/>
      <c r="UUT1" s="99"/>
      <c r="UUU1" s="99"/>
      <c r="UUV1" s="99"/>
      <c r="UUW1" s="100"/>
      <c r="UUX1" s="99"/>
      <c r="UUY1" s="99"/>
      <c r="UUZ1" s="99"/>
      <c r="UVA1" s="99"/>
      <c r="UVB1" s="100"/>
      <c r="UVC1" s="99"/>
      <c r="UVD1" s="99"/>
      <c r="UVE1" s="99"/>
      <c r="UVF1" s="99"/>
      <c r="UVG1" s="100"/>
      <c r="UVH1" s="99"/>
      <c r="UVI1" s="99"/>
      <c r="UVJ1" s="99"/>
      <c r="UVK1" s="99"/>
      <c r="UVL1" s="100"/>
      <c r="UVM1" s="99"/>
      <c r="UVN1" s="99"/>
      <c r="UVO1" s="99"/>
      <c r="UVP1" s="99"/>
      <c r="UVQ1" s="100"/>
      <c r="UVR1" s="99"/>
      <c r="UVS1" s="99"/>
      <c r="UVT1" s="99"/>
      <c r="UVU1" s="99"/>
      <c r="UVV1" s="100"/>
      <c r="UVW1" s="99"/>
      <c r="UVX1" s="99"/>
      <c r="UVY1" s="99"/>
      <c r="UVZ1" s="99"/>
      <c r="UWA1" s="100"/>
      <c r="UWB1" s="99"/>
      <c r="UWC1" s="99"/>
      <c r="UWD1" s="99"/>
      <c r="UWE1" s="99"/>
      <c r="UWF1" s="100"/>
      <c r="UWG1" s="99"/>
      <c r="UWH1" s="99"/>
      <c r="UWI1" s="99"/>
      <c r="UWJ1" s="99"/>
      <c r="UWK1" s="100"/>
      <c r="UWL1" s="99"/>
      <c r="UWM1" s="99"/>
      <c r="UWN1" s="99"/>
      <c r="UWO1" s="99"/>
      <c r="UWP1" s="100"/>
      <c r="UWQ1" s="99"/>
      <c r="UWR1" s="99"/>
      <c r="UWS1" s="99"/>
      <c r="UWT1" s="99"/>
      <c r="UWU1" s="100"/>
      <c r="UWV1" s="99"/>
      <c r="UWW1" s="99"/>
      <c r="UWX1" s="99"/>
      <c r="UWY1" s="99"/>
      <c r="UWZ1" s="100"/>
      <c r="UXA1" s="99"/>
      <c r="UXB1" s="99"/>
      <c r="UXC1" s="99"/>
      <c r="UXD1" s="99"/>
      <c r="UXE1" s="100"/>
      <c r="UXF1" s="99"/>
      <c r="UXG1" s="99"/>
      <c r="UXH1" s="99"/>
      <c r="UXI1" s="99"/>
      <c r="UXJ1" s="100"/>
      <c r="UXK1" s="99"/>
      <c r="UXL1" s="99"/>
      <c r="UXM1" s="99"/>
      <c r="UXN1" s="99"/>
      <c r="UXO1" s="100"/>
      <c r="UXP1" s="99"/>
      <c r="UXQ1" s="99"/>
      <c r="UXR1" s="99"/>
      <c r="UXS1" s="99"/>
      <c r="UXT1" s="100"/>
      <c r="UXU1" s="99"/>
      <c r="UXV1" s="99"/>
      <c r="UXW1" s="99"/>
      <c r="UXX1" s="99"/>
      <c r="UXY1" s="100"/>
      <c r="UXZ1" s="99"/>
      <c r="UYA1" s="99"/>
      <c r="UYB1" s="99"/>
      <c r="UYC1" s="99"/>
      <c r="UYD1" s="100"/>
      <c r="UYE1" s="99"/>
      <c r="UYF1" s="99"/>
      <c r="UYG1" s="99"/>
      <c r="UYH1" s="99"/>
      <c r="UYI1" s="100"/>
      <c r="UYJ1" s="99"/>
      <c r="UYK1" s="99"/>
      <c r="UYL1" s="99"/>
      <c r="UYM1" s="99"/>
      <c r="UYN1" s="100"/>
      <c r="UYO1" s="99"/>
      <c r="UYP1" s="99"/>
      <c r="UYQ1" s="99"/>
      <c r="UYR1" s="99"/>
      <c r="UYS1" s="100"/>
      <c r="UYT1" s="99"/>
      <c r="UYU1" s="99"/>
      <c r="UYV1" s="99"/>
      <c r="UYW1" s="99"/>
      <c r="UYX1" s="100"/>
      <c r="UYY1" s="99"/>
      <c r="UYZ1" s="99"/>
      <c r="UZA1" s="99"/>
      <c r="UZB1" s="99"/>
      <c r="UZC1" s="100"/>
      <c r="UZD1" s="99"/>
      <c r="UZE1" s="99"/>
      <c r="UZF1" s="99"/>
      <c r="UZG1" s="99"/>
      <c r="UZH1" s="100"/>
      <c r="UZI1" s="99"/>
      <c r="UZJ1" s="99"/>
      <c r="UZK1" s="99"/>
      <c r="UZL1" s="99"/>
      <c r="UZM1" s="100"/>
      <c r="UZN1" s="99"/>
      <c r="UZO1" s="99"/>
      <c r="UZP1" s="99"/>
      <c r="UZQ1" s="99"/>
      <c r="UZR1" s="100"/>
      <c r="UZS1" s="99"/>
      <c r="UZT1" s="99"/>
      <c r="UZU1" s="99"/>
      <c r="UZV1" s="99"/>
      <c r="UZW1" s="100"/>
      <c r="UZX1" s="99"/>
      <c r="UZY1" s="99"/>
      <c r="UZZ1" s="99"/>
      <c r="VAA1" s="99"/>
      <c r="VAB1" s="100"/>
      <c r="VAC1" s="99"/>
      <c r="VAD1" s="99"/>
      <c r="VAE1" s="99"/>
      <c r="VAF1" s="99"/>
      <c r="VAG1" s="100"/>
      <c r="VAH1" s="99"/>
      <c r="VAI1" s="99"/>
      <c r="VAJ1" s="99"/>
      <c r="VAK1" s="99"/>
      <c r="VAL1" s="100"/>
      <c r="VAM1" s="99"/>
      <c r="VAN1" s="99"/>
      <c r="VAO1" s="99"/>
      <c r="VAP1" s="99"/>
      <c r="VAQ1" s="100"/>
      <c r="VAR1" s="99"/>
      <c r="VAS1" s="99"/>
      <c r="VAT1" s="99"/>
      <c r="VAU1" s="99"/>
      <c r="VAV1" s="100"/>
      <c r="VAW1" s="99"/>
      <c r="VAX1" s="99"/>
      <c r="VAY1" s="99"/>
      <c r="VAZ1" s="99"/>
      <c r="VBA1" s="100"/>
      <c r="VBB1" s="99"/>
      <c r="VBC1" s="99"/>
      <c r="VBD1" s="99"/>
      <c r="VBE1" s="99"/>
      <c r="VBF1" s="100"/>
      <c r="VBG1" s="99"/>
      <c r="VBH1" s="99"/>
      <c r="VBI1" s="99"/>
      <c r="VBJ1" s="99"/>
      <c r="VBK1" s="100"/>
      <c r="VBL1" s="99"/>
      <c r="VBM1" s="99"/>
      <c r="VBN1" s="99"/>
      <c r="VBO1" s="99"/>
      <c r="VBP1" s="100"/>
      <c r="VBQ1" s="99"/>
      <c r="VBR1" s="99"/>
      <c r="VBS1" s="99"/>
      <c r="VBT1" s="99"/>
      <c r="VBU1" s="100"/>
      <c r="VBV1" s="99"/>
      <c r="VBW1" s="99"/>
      <c r="VBX1" s="99"/>
      <c r="VBY1" s="99"/>
      <c r="VBZ1" s="100"/>
      <c r="VCA1" s="99"/>
      <c r="VCB1" s="99"/>
      <c r="VCC1" s="99"/>
      <c r="VCD1" s="99"/>
      <c r="VCE1" s="100"/>
      <c r="VCF1" s="99"/>
      <c r="VCG1" s="99"/>
      <c r="VCH1" s="99"/>
      <c r="VCI1" s="99"/>
      <c r="VCJ1" s="100"/>
      <c r="VCK1" s="99"/>
      <c r="VCL1" s="99"/>
      <c r="VCM1" s="99"/>
      <c r="VCN1" s="99"/>
      <c r="VCO1" s="100"/>
      <c r="VCP1" s="99"/>
      <c r="VCQ1" s="99"/>
      <c r="VCR1" s="99"/>
      <c r="VCS1" s="99"/>
      <c r="VCT1" s="100"/>
      <c r="VCU1" s="99"/>
      <c r="VCV1" s="99"/>
      <c r="VCW1" s="99"/>
      <c r="VCX1" s="99"/>
      <c r="VCY1" s="100"/>
      <c r="VCZ1" s="99"/>
      <c r="VDA1" s="99"/>
      <c r="VDB1" s="99"/>
      <c r="VDC1" s="99"/>
      <c r="VDD1" s="100"/>
      <c r="VDE1" s="99"/>
      <c r="VDF1" s="99"/>
      <c r="VDG1" s="99"/>
      <c r="VDH1" s="99"/>
      <c r="VDI1" s="100"/>
      <c r="VDJ1" s="99"/>
      <c r="VDK1" s="99"/>
      <c r="VDL1" s="99"/>
      <c r="VDM1" s="99"/>
      <c r="VDN1" s="100"/>
      <c r="VDO1" s="99"/>
      <c r="VDP1" s="99"/>
      <c r="VDQ1" s="99"/>
      <c r="VDR1" s="99"/>
      <c r="VDS1" s="100"/>
      <c r="VDT1" s="99"/>
      <c r="VDU1" s="99"/>
      <c r="VDV1" s="99"/>
      <c r="VDW1" s="99"/>
      <c r="VDX1" s="100"/>
      <c r="VDY1" s="99"/>
      <c r="VDZ1" s="99"/>
      <c r="VEA1" s="99"/>
      <c r="VEB1" s="99"/>
      <c r="VEC1" s="100"/>
      <c r="VED1" s="99"/>
      <c r="VEE1" s="99"/>
      <c r="VEF1" s="99"/>
      <c r="VEG1" s="99"/>
      <c r="VEH1" s="100"/>
      <c r="VEI1" s="99"/>
      <c r="VEJ1" s="99"/>
      <c r="VEK1" s="99"/>
      <c r="VEL1" s="99"/>
      <c r="VEM1" s="100"/>
      <c r="VEN1" s="99"/>
      <c r="VEO1" s="99"/>
      <c r="VEP1" s="99"/>
      <c r="VEQ1" s="99"/>
      <c r="VER1" s="100"/>
      <c r="VES1" s="99"/>
      <c r="VET1" s="99"/>
      <c r="VEU1" s="99"/>
      <c r="VEV1" s="99"/>
      <c r="VEW1" s="100"/>
      <c r="VEX1" s="99"/>
      <c r="VEY1" s="99"/>
      <c r="VEZ1" s="99"/>
      <c r="VFA1" s="99"/>
      <c r="VFB1" s="100"/>
      <c r="VFC1" s="99"/>
      <c r="VFD1" s="99"/>
      <c r="VFE1" s="99"/>
      <c r="VFF1" s="99"/>
      <c r="VFG1" s="100"/>
      <c r="VFH1" s="99"/>
      <c r="VFI1" s="99"/>
      <c r="VFJ1" s="99"/>
      <c r="VFK1" s="99"/>
      <c r="VFL1" s="100"/>
      <c r="VFM1" s="99"/>
      <c r="VFN1" s="99"/>
      <c r="VFO1" s="99"/>
      <c r="VFP1" s="99"/>
      <c r="VFQ1" s="100"/>
      <c r="VFR1" s="99"/>
      <c r="VFS1" s="99"/>
      <c r="VFT1" s="99"/>
      <c r="VFU1" s="99"/>
      <c r="VFV1" s="100"/>
      <c r="VFW1" s="99"/>
      <c r="VFX1" s="99"/>
      <c r="VFY1" s="99"/>
      <c r="VFZ1" s="99"/>
      <c r="VGA1" s="100"/>
      <c r="VGB1" s="99"/>
      <c r="VGC1" s="99"/>
      <c r="VGD1" s="99"/>
      <c r="VGE1" s="99"/>
      <c r="VGF1" s="100"/>
      <c r="VGG1" s="99"/>
      <c r="VGH1" s="99"/>
      <c r="VGI1" s="99"/>
      <c r="VGJ1" s="99"/>
      <c r="VGK1" s="100"/>
      <c r="VGL1" s="99"/>
      <c r="VGM1" s="99"/>
      <c r="VGN1" s="99"/>
      <c r="VGO1" s="99"/>
      <c r="VGP1" s="100"/>
      <c r="VGQ1" s="99"/>
      <c r="VGR1" s="99"/>
      <c r="VGS1" s="99"/>
      <c r="VGT1" s="99"/>
      <c r="VGU1" s="100"/>
      <c r="VGV1" s="99"/>
      <c r="VGW1" s="99"/>
      <c r="VGX1" s="99"/>
      <c r="VGY1" s="99"/>
      <c r="VGZ1" s="100"/>
      <c r="VHA1" s="99"/>
      <c r="VHB1" s="99"/>
      <c r="VHC1" s="99"/>
      <c r="VHD1" s="99"/>
      <c r="VHE1" s="100"/>
      <c r="VHF1" s="99"/>
      <c r="VHG1" s="99"/>
      <c r="VHH1" s="99"/>
      <c r="VHI1" s="99"/>
      <c r="VHJ1" s="100"/>
      <c r="VHK1" s="99"/>
      <c r="VHL1" s="99"/>
      <c r="VHM1" s="99"/>
      <c r="VHN1" s="99"/>
      <c r="VHO1" s="100"/>
      <c r="VHP1" s="99"/>
      <c r="VHQ1" s="99"/>
      <c r="VHR1" s="99"/>
      <c r="VHS1" s="99"/>
      <c r="VHT1" s="100"/>
      <c r="VHU1" s="99"/>
      <c r="VHV1" s="99"/>
      <c r="VHW1" s="99"/>
      <c r="VHX1" s="99"/>
      <c r="VHY1" s="100"/>
      <c r="VHZ1" s="99"/>
      <c r="VIA1" s="99"/>
      <c r="VIB1" s="99"/>
      <c r="VIC1" s="99"/>
      <c r="VID1" s="100"/>
      <c r="VIE1" s="99"/>
      <c r="VIF1" s="99"/>
      <c r="VIG1" s="99"/>
      <c r="VIH1" s="99"/>
      <c r="VII1" s="100"/>
      <c r="VIJ1" s="99"/>
      <c r="VIK1" s="99"/>
      <c r="VIL1" s="99"/>
      <c r="VIM1" s="99"/>
      <c r="VIN1" s="100"/>
      <c r="VIO1" s="99"/>
      <c r="VIP1" s="99"/>
      <c r="VIQ1" s="99"/>
      <c r="VIR1" s="99"/>
      <c r="VIS1" s="100"/>
      <c r="VIT1" s="99"/>
      <c r="VIU1" s="99"/>
      <c r="VIV1" s="99"/>
      <c r="VIW1" s="99"/>
      <c r="VIX1" s="100"/>
      <c r="VIY1" s="99"/>
      <c r="VIZ1" s="99"/>
      <c r="VJA1" s="99"/>
      <c r="VJB1" s="99"/>
      <c r="VJC1" s="100"/>
      <c r="VJD1" s="99"/>
      <c r="VJE1" s="99"/>
      <c r="VJF1" s="99"/>
      <c r="VJG1" s="99"/>
      <c r="VJH1" s="100"/>
      <c r="VJI1" s="99"/>
      <c r="VJJ1" s="99"/>
      <c r="VJK1" s="99"/>
      <c r="VJL1" s="99"/>
      <c r="VJM1" s="100"/>
      <c r="VJN1" s="99"/>
      <c r="VJO1" s="99"/>
      <c r="VJP1" s="99"/>
      <c r="VJQ1" s="99"/>
      <c r="VJR1" s="100"/>
      <c r="VJS1" s="99"/>
      <c r="VJT1" s="99"/>
      <c r="VJU1" s="99"/>
      <c r="VJV1" s="99"/>
      <c r="VJW1" s="100"/>
      <c r="VJX1" s="99"/>
      <c r="VJY1" s="99"/>
      <c r="VJZ1" s="99"/>
      <c r="VKA1" s="99"/>
      <c r="VKB1" s="100"/>
      <c r="VKC1" s="99"/>
      <c r="VKD1" s="99"/>
      <c r="VKE1" s="99"/>
      <c r="VKF1" s="99"/>
      <c r="VKG1" s="100"/>
      <c r="VKH1" s="99"/>
      <c r="VKI1" s="99"/>
      <c r="VKJ1" s="99"/>
      <c r="VKK1" s="99"/>
      <c r="VKL1" s="100"/>
      <c r="VKM1" s="99"/>
      <c r="VKN1" s="99"/>
      <c r="VKO1" s="99"/>
      <c r="VKP1" s="99"/>
      <c r="VKQ1" s="100"/>
      <c r="VKR1" s="99"/>
      <c r="VKS1" s="99"/>
      <c r="VKT1" s="99"/>
      <c r="VKU1" s="99"/>
      <c r="VKV1" s="100"/>
      <c r="VKW1" s="99"/>
      <c r="VKX1" s="99"/>
      <c r="VKY1" s="99"/>
      <c r="VKZ1" s="99"/>
      <c r="VLA1" s="100"/>
      <c r="VLB1" s="99"/>
      <c r="VLC1" s="99"/>
      <c r="VLD1" s="99"/>
      <c r="VLE1" s="99"/>
      <c r="VLF1" s="100"/>
      <c r="VLG1" s="99"/>
      <c r="VLH1" s="99"/>
      <c r="VLI1" s="99"/>
      <c r="VLJ1" s="99"/>
      <c r="VLK1" s="100"/>
      <c r="VLL1" s="99"/>
      <c r="VLM1" s="99"/>
      <c r="VLN1" s="99"/>
      <c r="VLO1" s="99"/>
      <c r="VLP1" s="100"/>
      <c r="VLQ1" s="99"/>
      <c r="VLR1" s="99"/>
      <c r="VLS1" s="99"/>
      <c r="VLT1" s="99"/>
      <c r="VLU1" s="100"/>
      <c r="VLV1" s="99"/>
      <c r="VLW1" s="99"/>
      <c r="VLX1" s="99"/>
      <c r="VLY1" s="99"/>
      <c r="VLZ1" s="100"/>
      <c r="VMA1" s="99"/>
      <c r="VMB1" s="99"/>
      <c r="VMC1" s="99"/>
      <c r="VMD1" s="99"/>
      <c r="VME1" s="100"/>
      <c r="VMF1" s="99"/>
      <c r="VMG1" s="99"/>
      <c r="VMH1" s="99"/>
      <c r="VMI1" s="99"/>
      <c r="VMJ1" s="100"/>
      <c r="VMK1" s="99"/>
      <c r="VML1" s="99"/>
      <c r="VMM1" s="99"/>
      <c r="VMN1" s="99"/>
      <c r="VMO1" s="100"/>
      <c r="VMP1" s="99"/>
      <c r="VMQ1" s="99"/>
      <c r="VMR1" s="99"/>
      <c r="VMS1" s="99"/>
      <c r="VMT1" s="100"/>
      <c r="VMU1" s="99"/>
      <c r="VMV1" s="99"/>
      <c r="VMW1" s="99"/>
      <c r="VMX1" s="99"/>
      <c r="VMY1" s="100"/>
      <c r="VMZ1" s="99"/>
      <c r="VNA1" s="99"/>
      <c r="VNB1" s="99"/>
      <c r="VNC1" s="99"/>
      <c r="VND1" s="100"/>
      <c r="VNE1" s="99"/>
      <c r="VNF1" s="99"/>
      <c r="VNG1" s="99"/>
      <c r="VNH1" s="99"/>
      <c r="VNI1" s="100"/>
      <c r="VNJ1" s="99"/>
      <c r="VNK1" s="99"/>
      <c r="VNL1" s="99"/>
      <c r="VNM1" s="99"/>
      <c r="VNN1" s="100"/>
      <c r="VNO1" s="99"/>
      <c r="VNP1" s="99"/>
      <c r="VNQ1" s="99"/>
      <c r="VNR1" s="99"/>
      <c r="VNS1" s="100"/>
      <c r="VNT1" s="99"/>
      <c r="VNU1" s="99"/>
      <c r="VNV1" s="99"/>
      <c r="VNW1" s="99"/>
      <c r="VNX1" s="100"/>
      <c r="VNY1" s="99"/>
      <c r="VNZ1" s="99"/>
      <c r="VOA1" s="99"/>
      <c r="VOB1" s="99"/>
      <c r="VOC1" s="100"/>
      <c r="VOD1" s="99"/>
      <c r="VOE1" s="99"/>
      <c r="VOF1" s="99"/>
      <c r="VOG1" s="99"/>
      <c r="VOH1" s="100"/>
      <c r="VOI1" s="99"/>
      <c r="VOJ1" s="99"/>
      <c r="VOK1" s="99"/>
      <c r="VOL1" s="99"/>
      <c r="VOM1" s="100"/>
      <c r="VON1" s="99"/>
      <c r="VOO1" s="99"/>
      <c r="VOP1" s="99"/>
      <c r="VOQ1" s="99"/>
      <c r="VOR1" s="100"/>
      <c r="VOS1" s="99"/>
      <c r="VOT1" s="99"/>
      <c r="VOU1" s="99"/>
      <c r="VOV1" s="99"/>
      <c r="VOW1" s="100"/>
      <c r="VOX1" s="99"/>
      <c r="VOY1" s="99"/>
      <c r="VOZ1" s="99"/>
      <c r="VPA1" s="99"/>
      <c r="VPB1" s="100"/>
      <c r="VPC1" s="99"/>
      <c r="VPD1" s="99"/>
      <c r="VPE1" s="99"/>
      <c r="VPF1" s="99"/>
      <c r="VPG1" s="100"/>
      <c r="VPH1" s="99"/>
      <c r="VPI1" s="99"/>
      <c r="VPJ1" s="99"/>
      <c r="VPK1" s="99"/>
      <c r="VPL1" s="100"/>
      <c r="VPM1" s="99"/>
      <c r="VPN1" s="99"/>
      <c r="VPO1" s="99"/>
      <c r="VPP1" s="99"/>
      <c r="VPQ1" s="100"/>
      <c r="VPR1" s="99"/>
      <c r="VPS1" s="99"/>
      <c r="VPT1" s="99"/>
      <c r="VPU1" s="99"/>
      <c r="VPV1" s="100"/>
      <c r="VPW1" s="99"/>
      <c r="VPX1" s="99"/>
      <c r="VPY1" s="99"/>
      <c r="VPZ1" s="99"/>
      <c r="VQA1" s="100"/>
      <c r="VQB1" s="99"/>
      <c r="VQC1" s="99"/>
      <c r="VQD1" s="99"/>
      <c r="VQE1" s="99"/>
      <c r="VQF1" s="100"/>
      <c r="VQG1" s="99"/>
      <c r="VQH1" s="99"/>
      <c r="VQI1" s="99"/>
      <c r="VQJ1" s="99"/>
      <c r="VQK1" s="100"/>
      <c r="VQL1" s="99"/>
      <c r="VQM1" s="99"/>
      <c r="VQN1" s="99"/>
      <c r="VQO1" s="99"/>
      <c r="VQP1" s="100"/>
      <c r="VQQ1" s="99"/>
      <c r="VQR1" s="99"/>
      <c r="VQS1" s="99"/>
      <c r="VQT1" s="99"/>
      <c r="VQU1" s="100"/>
      <c r="VQV1" s="99"/>
      <c r="VQW1" s="99"/>
      <c r="VQX1" s="99"/>
      <c r="VQY1" s="99"/>
      <c r="VQZ1" s="100"/>
      <c r="VRA1" s="99"/>
      <c r="VRB1" s="99"/>
      <c r="VRC1" s="99"/>
      <c r="VRD1" s="99"/>
      <c r="VRE1" s="100"/>
      <c r="VRF1" s="99"/>
      <c r="VRG1" s="99"/>
      <c r="VRH1" s="99"/>
      <c r="VRI1" s="99"/>
      <c r="VRJ1" s="100"/>
      <c r="VRK1" s="99"/>
      <c r="VRL1" s="99"/>
      <c r="VRM1" s="99"/>
      <c r="VRN1" s="99"/>
      <c r="VRO1" s="100"/>
      <c r="VRP1" s="99"/>
      <c r="VRQ1" s="99"/>
      <c r="VRR1" s="99"/>
      <c r="VRS1" s="99"/>
      <c r="VRT1" s="100"/>
      <c r="VRU1" s="99"/>
      <c r="VRV1" s="99"/>
      <c r="VRW1" s="99"/>
      <c r="VRX1" s="99"/>
      <c r="VRY1" s="100"/>
      <c r="VRZ1" s="99"/>
      <c r="VSA1" s="99"/>
      <c r="VSB1" s="99"/>
      <c r="VSC1" s="99"/>
      <c r="VSD1" s="100"/>
      <c r="VSE1" s="99"/>
      <c r="VSF1" s="99"/>
      <c r="VSG1" s="99"/>
      <c r="VSH1" s="99"/>
      <c r="VSI1" s="100"/>
      <c r="VSJ1" s="99"/>
      <c r="VSK1" s="99"/>
      <c r="VSL1" s="99"/>
      <c r="VSM1" s="99"/>
      <c r="VSN1" s="100"/>
      <c r="VSO1" s="99"/>
      <c r="VSP1" s="99"/>
      <c r="VSQ1" s="99"/>
      <c r="VSR1" s="99"/>
      <c r="VSS1" s="100"/>
      <c r="VST1" s="99"/>
      <c r="VSU1" s="99"/>
      <c r="VSV1" s="99"/>
      <c r="VSW1" s="99"/>
      <c r="VSX1" s="100"/>
      <c r="VSY1" s="99"/>
      <c r="VSZ1" s="99"/>
      <c r="VTA1" s="99"/>
      <c r="VTB1" s="99"/>
      <c r="VTC1" s="100"/>
      <c r="VTD1" s="99"/>
      <c r="VTE1" s="99"/>
      <c r="VTF1" s="99"/>
      <c r="VTG1" s="99"/>
      <c r="VTH1" s="100"/>
      <c r="VTI1" s="99"/>
      <c r="VTJ1" s="99"/>
      <c r="VTK1" s="99"/>
      <c r="VTL1" s="99"/>
      <c r="VTM1" s="100"/>
      <c r="VTN1" s="99"/>
      <c r="VTO1" s="99"/>
      <c r="VTP1" s="99"/>
      <c r="VTQ1" s="99"/>
      <c r="VTR1" s="100"/>
      <c r="VTS1" s="99"/>
      <c r="VTT1" s="99"/>
      <c r="VTU1" s="99"/>
      <c r="VTV1" s="99"/>
      <c r="VTW1" s="100"/>
      <c r="VTX1" s="99"/>
      <c r="VTY1" s="99"/>
      <c r="VTZ1" s="99"/>
      <c r="VUA1" s="99"/>
      <c r="VUB1" s="100"/>
      <c r="VUC1" s="99"/>
      <c r="VUD1" s="99"/>
      <c r="VUE1" s="99"/>
      <c r="VUF1" s="99"/>
      <c r="VUG1" s="100"/>
      <c r="VUH1" s="99"/>
      <c r="VUI1" s="99"/>
      <c r="VUJ1" s="99"/>
      <c r="VUK1" s="99"/>
      <c r="VUL1" s="100"/>
      <c r="VUM1" s="99"/>
      <c r="VUN1" s="99"/>
      <c r="VUO1" s="99"/>
      <c r="VUP1" s="99"/>
      <c r="VUQ1" s="100"/>
      <c r="VUR1" s="99"/>
      <c r="VUS1" s="99"/>
      <c r="VUT1" s="99"/>
      <c r="VUU1" s="99"/>
      <c r="VUV1" s="100"/>
      <c r="VUW1" s="99"/>
      <c r="VUX1" s="99"/>
      <c r="VUY1" s="99"/>
      <c r="VUZ1" s="99"/>
      <c r="VVA1" s="100"/>
      <c r="VVB1" s="99"/>
      <c r="VVC1" s="99"/>
      <c r="VVD1" s="99"/>
      <c r="VVE1" s="99"/>
      <c r="VVF1" s="100"/>
      <c r="VVG1" s="99"/>
      <c r="VVH1" s="99"/>
      <c r="VVI1" s="99"/>
      <c r="VVJ1" s="99"/>
      <c r="VVK1" s="100"/>
      <c r="VVL1" s="99"/>
      <c r="VVM1" s="99"/>
      <c r="VVN1" s="99"/>
      <c r="VVO1" s="99"/>
      <c r="VVP1" s="100"/>
      <c r="VVQ1" s="99"/>
      <c r="VVR1" s="99"/>
      <c r="VVS1" s="99"/>
      <c r="VVT1" s="99"/>
      <c r="VVU1" s="100"/>
      <c r="VVV1" s="99"/>
      <c r="VVW1" s="99"/>
      <c r="VVX1" s="99"/>
      <c r="VVY1" s="99"/>
      <c r="VVZ1" s="100"/>
      <c r="VWA1" s="99"/>
      <c r="VWB1" s="99"/>
      <c r="VWC1" s="99"/>
      <c r="VWD1" s="99"/>
      <c r="VWE1" s="100"/>
      <c r="VWF1" s="99"/>
      <c r="VWG1" s="99"/>
      <c r="VWH1" s="99"/>
      <c r="VWI1" s="99"/>
      <c r="VWJ1" s="100"/>
      <c r="VWK1" s="99"/>
      <c r="VWL1" s="99"/>
      <c r="VWM1" s="99"/>
      <c r="VWN1" s="99"/>
      <c r="VWO1" s="100"/>
      <c r="VWP1" s="99"/>
      <c r="VWQ1" s="99"/>
      <c r="VWR1" s="99"/>
      <c r="VWS1" s="99"/>
      <c r="VWT1" s="100"/>
      <c r="VWU1" s="99"/>
      <c r="VWV1" s="99"/>
      <c r="VWW1" s="99"/>
      <c r="VWX1" s="99"/>
      <c r="VWY1" s="100"/>
      <c r="VWZ1" s="99"/>
      <c r="VXA1" s="99"/>
      <c r="VXB1" s="99"/>
      <c r="VXC1" s="99"/>
      <c r="VXD1" s="100"/>
      <c r="VXE1" s="99"/>
      <c r="VXF1" s="99"/>
      <c r="VXG1" s="99"/>
      <c r="VXH1" s="99"/>
      <c r="VXI1" s="100"/>
      <c r="VXJ1" s="99"/>
      <c r="VXK1" s="99"/>
      <c r="VXL1" s="99"/>
      <c r="VXM1" s="99"/>
      <c r="VXN1" s="100"/>
      <c r="VXO1" s="99"/>
      <c r="VXP1" s="99"/>
      <c r="VXQ1" s="99"/>
      <c r="VXR1" s="99"/>
      <c r="VXS1" s="100"/>
      <c r="VXT1" s="99"/>
      <c r="VXU1" s="99"/>
      <c r="VXV1" s="99"/>
      <c r="VXW1" s="99"/>
      <c r="VXX1" s="100"/>
      <c r="VXY1" s="99"/>
      <c r="VXZ1" s="99"/>
      <c r="VYA1" s="99"/>
      <c r="VYB1" s="99"/>
      <c r="VYC1" s="100"/>
      <c r="VYD1" s="99"/>
      <c r="VYE1" s="99"/>
      <c r="VYF1" s="99"/>
      <c r="VYG1" s="99"/>
      <c r="VYH1" s="100"/>
      <c r="VYI1" s="99"/>
      <c r="VYJ1" s="99"/>
      <c r="VYK1" s="99"/>
      <c r="VYL1" s="99"/>
      <c r="VYM1" s="100"/>
      <c r="VYN1" s="99"/>
      <c r="VYO1" s="99"/>
      <c r="VYP1" s="99"/>
      <c r="VYQ1" s="99"/>
      <c r="VYR1" s="100"/>
      <c r="VYS1" s="99"/>
      <c r="VYT1" s="99"/>
      <c r="VYU1" s="99"/>
      <c r="VYV1" s="99"/>
      <c r="VYW1" s="100"/>
      <c r="VYX1" s="99"/>
      <c r="VYY1" s="99"/>
      <c r="VYZ1" s="99"/>
      <c r="VZA1" s="99"/>
      <c r="VZB1" s="100"/>
      <c r="VZC1" s="99"/>
      <c r="VZD1" s="99"/>
      <c r="VZE1" s="99"/>
      <c r="VZF1" s="99"/>
      <c r="VZG1" s="100"/>
      <c r="VZH1" s="99"/>
      <c r="VZI1" s="99"/>
      <c r="VZJ1" s="99"/>
      <c r="VZK1" s="99"/>
      <c r="VZL1" s="100"/>
      <c r="VZM1" s="99"/>
      <c r="VZN1" s="99"/>
      <c r="VZO1" s="99"/>
      <c r="VZP1" s="99"/>
      <c r="VZQ1" s="100"/>
      <c r="VZR1" s="99"/>
      <c r="VZS1" s="99"/>
      <c r="VZT1" s="99"/>
      <c r="VZU1" s="99"/>
      <c r="VZV1" s="100"/>
      <c r="VZW1" s="99"/>
      <c r="VZX1" s="99"/>
      <c r="VZY1" s="99"/>
      <c r="VZZ1" s="99"/>
      <c r="WAA1" s="100"/>
      <c r="WAB1" s="99"/>
      <c r="WAC1" s="99"/>
      <c r="WAD1" s="99"/>
      <c r="WAE1" s="99"/>
      <c r="WAF1" s="100"/>
      <c r="WAG1" s="99"/>
      <c r="WAH1" s="99"/>
      <c r="WAI1" s="99"/>
      <c r="WAJ1" s="99"/>
      <c r="WAK1" s="100"/>
      <c r="WAL1" s="99"/>
      <c r="WAM1" s="99"/>
      <c r="WAN1" s="99"/>
      <c r="WAO1" s="99"/>
      <c r="WAP1" s="100"/>
      <c r="WAQ1" s="99"/>
      <c r="WAR1" s="99"/>
      <c r="WAS1" s="99"/>
      <c r="WAT1" s="99"/>
      <c r="WAU1" s="100"/>
      <c r="WAV1" s="99"/>
      <c r="WAW1" s="99"/>
      <c r="WAX1" s="99"/>
      <c r="WAY1" s="99"/>
      <c r="WAZ1" s="100"/>
      <c r="WBA1" s="99"/>
      <c r="WBB1" s="99"/>
      <c r="WBC1" s="99"/>
      <c r="WBD1" s="99"/>
      <c r="WBE1" s="100"/>
      <c r="WBF1" s="99"/>
      <c r="WBG1" s="99"/>
      <c r="WBH1" s="99"/>
      <c r="WBI1" s="99"/>
      <c r="WBJ1" s="100"/>
      <c r="WBK1" s="99"/>
      <c r="WBL1" s="99"/>
      <c r="WBM1" s="99"/>
      <c r="WBN1" s="99"/>
      <c r="WBO1" s="100"/>
      <c r="WBP1" s="99"/>
      <c r="WBQ1" s="99"/>
      <c r="WBR1" s="99"/>
      <c r="WBS1" s="99"/>
      <c r="WBT1" s="100"/>
      <c r="WBU1" s="99"/>
      <c r="WBV1" s="99"/>
      <c r="WBW1" s="99"/>
      <c r="WBX1" s="99"/>
      <c r="WBY1" s="100"/>
      <c r="WBZ1" s="99"/>
      <c r="WCA1" s="99"/>
      <c r="WCB1" s="99"/>
      <c r="WCC1" s="99"/>
      <c r="WCD1" s="100"/>
      <c r="WCE1" s="99"/>
      <c r="WCF1" s="99"/>
      <c r="WCG1" s="99"/>
      <c r="WCH1" s="99"/>
      <c r="WCI1" s="100"/>
      <c r="WCJ1" s="99"/>
      <c r="WCK1" s="99"/>
      <c r="WCL1" s="99"/>
      <c r="WCM1" s="99"/>
      <c r="WCN1" s="100"/>
      <c r="WCO1" s="99"/>
      <c r="WCP1" s="99"/>
      <c r="WCQ1" s="99"/>
      <c r="WCR1" s="99"/>
      <c r="WCS1" s="100"/>
      <c r="WCT1" s="99"/>
      <c r="WCU1" s="99"/>
      <c r="WCV1" s="99"/>
      <c r="WCW1" s="99"/>
      <c r="WCX1" s="100"/>
      <c r="WCY1" s="99"/>
      <c r="WCZ1" s="99"/>
      <c r="WDA1" s="99"/>
      <c r="WDB1" s="99"/>
      <c r="WDC1" s="100"/>
      <c r="WDD1" s="99"/>
      <c r="WDE1" s="99"/>
      <c r="WDF1" s="99"/>
      <c r="WDG1" s="99"/>
      <c r="WDH1" s="100"/>
      <c r="WDI1" s="99"/>
      <c r="WDJ1" s="99"/>
      <c r="WDK1" s="99"/>
      <c r="WDL1" s="99"/>
      <c r="WDM1" s="100"/>
      <c r="WDN1" s="99"/>
      <c r="WDO1" s="99"/>
      <c r="WDP1" s="99"/>
      <c r="WDQ1" s="99"/>
      <c r="WDR1" s="100"/>
      <c r="WDS1" s="99"/>
      <c r="WDT1" s="99"/>
      <c r="WDU1" s="99"/>
      <c r="WDV1" s="99"/>
      <c r="WDW1" s="100"/>
      <c r="WDX1" s="99"/>
      <c r="WDY1" s="99"/>
      <c r="WDZ1" s="99"/>
      <c r="WEA1" s="99"/>
      <c r="WEB1" s="100"/>
      <c r="WEC1" s="99"/>
      <c r="WED1" s="99"/>
      <c r="WEE1" s="99"/>
      <c r="WEF1" s="99"/>
      <c r="WEG1" s="100"/>
      <c r="WEH1" s="99"/>
      <c r="WEI1" s="99"/>
      <c r="WEJ1" s="99"/>
      <c r="WEK1" s="99"/>
      <c r="WEL1" s="100"/>
      <c r="WEM1" s="99"/>
      <c r="WEN1" s="99"/>
      <c r="WEO1" s="99"/>
      <c r="WEP1" s="99"/>
      <c r="WEQ1" s="100"/>
      <c r="WER1" s="99"/>
      <c r="WES1" s="99"/>
      <c r="WET1" s="99"/>
      <c r="WEU1" s="99"/>
      <c r="WEV1" s="100"/>
      <c r="WEW1" s="99"/>
      <c r="WEX1" s="99"/>
      <c r="WEY1" s="99"/>
      <c r="WEZ1" s="99"/>
      <c r="WFA1" s="100"/>
      <c r="WFB1" s="99"/>
      <c r="WFC1" s="99"/>
      <c r="WFD1" s="99"/>
      <c r="WFE1" s="99"/>
      <c r="WFF1" s="100"/>
      <c r="WFG1" s="99"/>
      <c r="WFH1" s="99"/>
      <c r="WFI1" s="99"/>
      <c r="WFJ1" s="99"/>
      <c r="WFK1" s="100"/>
      <c r="WFL1" s="99"/>
      <c r="WFM1" s="99"/>
      <c r="WFN1" s="99"/>
      <c r="WFO1" s="99"/>
      <c r="WFP1" s="100"/>
      <c r="WFQ1" s="99"/>
      <c r="WFR1" s="99"/>
      <c r="WFS1" s="99"/>
      <c r="WFT1" s="99"/>
      <c r="WFU1" s="100"/>
      <c r="WFV1" s="99"/>
      <c r="WFW1" s="99"/>
      <c r="WFX1" s="99"/>
      <c r="WFY1" s="99"/>
      <c r="WFZ1" s="100"/>
      <c r="WGA1" s="99"/>
      <c r="WGB1" s="99"/>
      <c r="WGC1" s="99"/>
      <c r="WGD1" s="99"/>
      <c r="WGE1" s="100"/>
      <c r="WGF1" s="99"/>
      <c r="WGG1" s="99"/>
      <c r="WGH1" s="99"/>
      <c r="WGI1" s="99"/>
      <c r="WGJ1" s="100"/>
      <c r="WGK1" s="99"/>
      <c r="WGL1" s="99"/>
      <c r="WGM1" s="99"/>
      <c r="WGN1" s="99"/>
      <c r="WGO1" s="100"/>
      <c r="WGP1" s="99"/>
      <c r="WGQ1" s="99"/>
      <c r="WGR1" s="99"/>
      <c r="WGS1" s="99"/>
      <c r="WGT1" s="100"/>
      <c r="WGU1" s="99"/>
      <c r="WGV1" s="99"/>
      <c r="WGW1" s="99"/>
      <c r="WGX1" s="99"/>
      <c r="WGY1" s="100"/>
      <c r="WGZ1" s="99"/>
      <c r="WHA1" s="99"/>
      <c r="WHB1" s="99"/>
      <c r="WHC1" s="99"/>
      <c r="WHD1" s="100"/>
      <c r="WHE1" s="99"/>
      <c r="WHF1" s="99"/>
      <c r="WHG1" s="99"/>
      <c r="WHH1" s="99"/>
      <c r="WHI1" s="100"/>
      <c r="WHJ1" s="99"/>
      <c r="WHK1" s="99"/>
      <c r="WHL1" s="99"/>
      <c r="WHM1" s="99"/>
      <c r="WHN1" s="100"/>
      <c r="WHO1" s="99"/>
      <c r="WHP1" s="99"/>
      <c r="WHQ1" s="99"/>
      <c r="WHR1" s="99"/>
      <c r="WHS1" s="100"/>
      <c r="WHT1" s="99"/>
      <c r="WHU1" s="99"/>
      <c r="WHV1" s="99"/>
      <c r="WHW1" s="99"/>
      <c r="WHX1" s="100"/>
      <c r="WHY1" s="99"/>
      <c r="WHZ1" s="99"/>
      <c r="WIA1" s="99"/>
      <c r="WIB1" s="99"/>
      <c r="WIC1" s="100"/>
      <c r="WID1" s="99"/>
      <c r="WIE1" s="99"/>
      <c r="WIF1" s="99"/>
      <c r="WIG1" s="99"/>
      <c r="WIH1" s="100"/>
      <c r="WII1" s="99"/>
      <c r="WIJ1" s="99"/>
      <c r="WIK1" s="99"/>
      <c r="WIL1" s="99"/>
      <c r="WIM1" s="100"/>
      <c r="WIN1" s="99"/>
      <c r="WIO1" s="99"/>
      <c r="WIP1" s="99"/>
      <c r="WIQ1" s="99"/>
      <c r="WIR1" s="100"/>
      <c r="WIS1" s="99"/>
      <c r="WIT1" s="99"/>
      <c r="WIU1" s="99"/>
      <c r="WIV1" s="99"/>
      <c r="WIW1" s="100"/>
      <c r="WIX1" s="99"/>
      <c r="WIY1" s="99"/>
      <c r="WIZ1" s="99"/>
      <c r="WJA1" s="99"/>
      <c r="WJB1" s="100"/>
      <c r="WJC1" s="99"/>
      <c r="WJD1" s="99"/>
      <c r="WJE1" s="99"/>
      <c r="WJF1" s="99"/>
      <c r="WJG1" s="100"/>
      <c r="WJH1" s="99"/>
      <c r="WJI1" s="99"/>
      <c r="WJJ1" s="99"/>
      <c r="WJK1" s="99"/>
      <c r="WJL1" s="100"/>
      <c r="WJM1" s="99"/>
      <c r="WJN1" s="99"/>
      <c r="WJO1" s="99"/>
      <c r="WJP1" s="99"/>
      <c r="WJQ1" s="100"/>
      <c r="WJR1" s="99"/>
      <c r="WJS1" s="99"/>
      <c r="WJT1" s="99"/>
      <c r="WJU1" s="99"/>
      <c r="WJV1" s="100"/>
      <c r="WJW1" s="99"/>
      <c r="WJX1" s="99"/>
      <c r="WJY1" s="99"/>
      <c r="WJZ1" s="99"/>
      <c r="WKA1" s="100"/>
      <c r="WKB1" s="99"/>
      <c r="WKC1" s="99"/>
      <c r="WKD1" s="99"/>
      <c r="WKE1" s="99"/>
      <c r="WKF1" s="100"/>
      <c r="WKG1" s="99"/>
      <c r="WKH1" s="99"/>
      <c r="WKI1" s="99"/>
      <c r="WKJ1" s="99"/>
      <c r="WKK1" s="100"/>
      <c r="WKL1" s="99"/>
      <c r="WKM1" s="99"/>
      <c r="WKN1" s="99"/>
      <c r="WKO1" s="99"/>
      <c r="WKP1" s="100"/>
      <c r="WKQ1" s="99"/>
      <c r="WKR1" s="99"/>
      <c r="WKS1" s="99"/>
      <c r="WKT1" s="99"/>
      <c r="WKU1" s="100"/>
      <c r="WKV1" s="99"/>
      <c r="WKW1" s="99"/>
      <c r="WKX1" s="99"/>
      <c r="WKY1" s="99"/>
      <c r="WKZ1" s="100"/>
      <c r="WLA1" s="99"/>
      <c r="WLB1" s="99"/>
      <c r="WLC1" s="99"/>
      <c r="WLD1" s="99"/>
      <c r="WLE1" s="100"/>
      <c r="WLF1" s="99"/>
      <c r="WLG1" s="99"/>
      <c r="WLH1" s="99"/>
      <c r="WLI1" s="99"/>
      <c r="WLJ1" s="100"/>
      <c r="WLK1" s="99"/>
      <c r="WLL1" s="99"/>
      <c r="WLM1" s="99"/>
      <c r="WLN1" s="99"/>
      <c r="WLO1" s="100"/>
      <c r="WLP1" s="99"/>
      <c r="WLQ1" s="99"/>
      <c r="WLR1" s="99"/>
      <c r="WLS1" s="99"/>
      <c r="WLT1" s="100"/>
      <c r="WLU1" s="99"/>
      <c r="WLV1" s="99"/>
      <c r="WLW1" s="99"/>
      <c r="WLX1" s="99"/>
      <c r="WLY1" s="100"/>
      <c r="WLZ1" s="99"/>
      <c r="WMA1" s="99"/>
      <c r="WMB1" s="99"/>
      <c r="WMC1" s="99"/>
      <c r="WMD1" s="100"/>
      <c r="WME1" s="99"/>
      <c r="WMF1" s="99"/>
      <c r="WMG1" s="99"/>
      <c r="WMH1" s="99"/>
      <c r="WMI1" s="100"/>
      <c r="WMJ1" s="99"/>
      <c r="WMK1" s="99"/>
      <c r="WML1" s="99"/>
      <c r="WMM1" s="99"/>
      <c r="WMN1" s="100"/>
      <c r="WMO1" s="99"/>
      <c r="WMP1" s="99"/>
      <c r="WMQ1" s="99"/>
      <c r="WMR1" s="99"/>
      <c r="WMS1" s="100"/>
      <c r="WMT1" s="99"/>
      <c r="WMU1" s="99"/>
      <c r="WMV1" s="99"/>
      <c r="WMW1" s="99"/>
      <c r="WMX1" s="100"/>
      <c r="WMY1" s="99"/>
      <c r="WMZ1" s="99"/>
      <c r="WNA1" s="99"/>
      <c r="WNB1" s="99"/>
      <c r="WNC1" s="100"/>
      <c r="WND1" s="99"/>
      <c r="WNE1" s="99"/>
      <c r="WNF1" s="99"/>
      <c r="WNG1" s="99"/>
      <c r="WNH1" s="100"/>
      <c r="WNI1" s="99"/>
      <c r="WNJ1" s="99"/>
      <c r="WNK1" s="99"/>
      <c r="WNL1" s="99"/>
      <c r="WNM1" s="100"/>
      <c r="WNN1" s="99"/>
      <c r="WNO1" s="99"/>
      <c r="WNP1" s="99"/>
      <c r="WNQ1" s="99"/>
      <c r="WNR1" s="100"/>
      <c r="WNS1" s="99"/>
      <c r="WNT1" s="99"/>
      <c r="WNU1" s="99"/>
      <c r="WNV1" s="99"/>
      <c r="WNW1" s="100"/>
      <c r="WNX1" s="99"/>
      <c r="WNY1" s="99"/>
      <c r="WNZ1" s="99"/>
      <c r="WOA1" s="99"/>
      <c r="WOB1" s="100"/>
      <c r="WOC1" s="99"/>
      <c r="WOD1" s="99"/>
      <c r="WOE1" s="99"/>
      <c r="WOF1" s="99"/>
      <c r="WOG1" s="100"/>
      <c r="WOH1" s="99"/>
      <c r="WOI1" s="99"/>
      <c r="WOJ1" s="99"/>
      <c r="WOK1" s="99"/>
      <c r="WOL1" s="100"/>
      <c r="WOM1" s="99"/>
      <c r="WON1" s="99"/>
      <c r="WOO1" s="99"/>
      <c r="WOP1" s="99"/>
      <c r="WOQ1" s="100"/>
      <c r="WOR1" s="99"/>
      <c r="WOS1" s="99"/>
      <c r="WOT1" s="99"/>
      <c r="WOU1" s="99"/>
      <c r="WOV1" s="100"/>
      <c r="WOW1" s="99"/>
      <c r="WOX1" s="99"/>
      <c r="WOY1" s="99"/>
      <c r="WOZ1" s="99"/>
      <c r="WPA1" s="100"/>
      <c r="WPB1" s="99"/>
      <c r="WPC1" s="99"/>
      <c r="WPD1" s="99"/>
      <c r="WPE1" s="99"/>
      <c r="WPF1" s="100"/>
      <c r="WPG1" s="99"/>
      <c r="WPH1" s="99"/>
      <c r="WPI1" s="99"/>
      <c r="WPJ1" s="99"/>
      <c r="WPK1" s="100"/>
      <c r="WPL1" s="99"/>
      <c r="WPM1" s="99"/>
      <c r="WPN1" s="99"/>
      <c r="WPO1" s="99"/>
      <c r="WPP1" s="100"/>
      <c r="WPQ1" s="99"/>
      <c r="WPR1" s="99"/>
      <c r="WPS1" s="99"/>
      <c r="WPT1" s="99"/>
      <c r="WPU1" s="100"/>
      <c r="WPV1" s="99"/>
      <c r="WPW1" s="99"/>
      <c r="WPX1" s="99"/>
      <c r="WPY1" s="99"/>
      <c r="WPZ1" s="100"/>
      <c r="WQA1" s="99"/>
      <c r="WQB1" s="99"/>
      <c r="WQC1" s="99"/>
      <c r="WQD1" s="99"/>
      <c r="WQE1" s="100"/>
      <c r="WQF1" s="99"/>
      <c r="WQG1" s="99"/>
      <c r="WQH1" s="99"/>
      <c r="WQI1" s="99"/>
      <c r="WQJ1" s="100"/>
      <c r="WQK1" s="99"/>
      <c r="WQL1" s="99"/>
      <c r="WQM1" s="99"/>
      <c r="WQN1" s="99"/>
      <c r="WQO1" s="100"/>
      <c r="WQP1" s="99"/>
      <c r="WQQ1" s="99"/>
      <c r="WQR1" s="99"/>
      <c r="WQS1" s="99"/>
      <c r="WQT1" s="100"/>
      <c r="WQU1" s="99"/>
      <c r="WQV1" s="99"/>
      <c r="WQW1" s="99"/>
      <c r="WQX1" s="99"/>
      <c r="WQY1" s="100"/>
      <c r="WQZ1" s="99"/>
      <c r="WRA1" s="99"/>
      <c r="WRB1" s="99"/>
      <c r="WRC1" s="99"/>
      <c r="WRD1" s="100"/>
      <c r="WRE1" s="99"/>
      <c r="WRF1" s="99"/>
      <c r="WRG1" s="99"/>
      <c r="WRH1" s="99"/>
      <c r="WRI1" s="100"/>
      <c r="WRJ1" s="99"/>
      <c r="WRK1" s="99"/>
      <c r="WRL1" s="99"/>
      <c r="WRM1" s="99"/>
      <c r="WRN1" s="100"/>
      <c r="WRO1" s="99"/>
      <c r="WRP1" s="99"/>
      <c r="WRQ1" s="99"/>
      <c r="WRR1" s="99"/>
      <c r="WRS1" s="100"/>
      <c r="WRT1" s="99"/>
      <c r="WRU1" s="99"/>
      <c r="WRV1" s="99"/>
      <c r="WRW1" s="99"/>
      <c r="WRX1" s="100"/>
      <c r="WRY1" s="99"/>
      <c r="WRZ1" s="99"/>
      <c r="WSA1" s="99"/>
      <c r="WSB1" s="99"/>
      <c r="WSC1" s="100"/>
      <c r="WSD1" s="99"/>
      <c r="WSE1" s="99"/>
      <c r="WSF1" s="99"/>
      <c r="WSG1" s="99"/>
      <c r="WSH1" s="100"/>
      <c r="WSI1" s="99"/>
      <c r="WSJ1" s="99"/>
      <c r="WSK1" s="99"/>
      <c r="WSL1" s="99"/>
      <c r="WSM1" s="100"/>
      <c r="WSN1" s="99"/>
      <c r="WSO1" s="99"/>
      <c r="WSP1" s="99"/>
      <c r="WSQ1" s="99"/>
      <c r="WSR1" s="100"/>
      <c r="WSS1" s="99"/>
      <c r="WST1" s="99"/>
      <c r="WSU1" s="99"/>
      <c r="WSV1" s="99"/>
      <c r="WSW1" s="100"/>
      <c r="WSX1" s="99"/>
      <c r="WSY1" s="99"/>
      <c r="WSZ1" s="99"/>
      <c r="WTA1" s="99"/>
      <c r="WTB1" s="100"/>
      <c r="WTC1" s="99"/>
      <c r="WTD1" s="99"/>
      <c r="WTE1" s="99"/>
      <c r="WTF1" s="99"/>
      <c r="WTG1" s="100"/>
      <c r="WTH1" s="99"/>
      <c r="WTI1" s="99"/>
      <c r="WTJ1" s="99"/>
      <c r="WTK1" s="99"/>
      <c r="WTL1" s="100"/>
      <c r="WTM1" s="99"/>
      <c r="WTN1" s="99"/>
      <c r="WTO1" s="99"/>
      <c r="WTP1" s="99"/>
      <c r="WTQ1" s="100"/>
      <c r="WTR1" s="99"/>
      <c r="WTS1" s="99"/>
      <c r="WTT1" s="99"/>
      <c r="WTU1" s="99"/>
      <c r="WTV1" s="100"/>
      <c r="WTW1" s="99"/>
      <c r="WTX1" s="99"/>
      <c r="WTY1" s="99"/>
      <c r="WTZ1" s="99"/>
      <c r="WUA1" s="100"/>
      <c r="WUB1" s="99"/>
      <c r="WUC1" s="99"/>
      <c r="WUD1" s="99"/>
      <c r="WUE1" s="99"/>
      <c r="WUF1" s="100"/>
      <c r="WUG1" s="99"/>
      <c r="WUH1" s="99"/>
      <c r="WUI1" s="99"/>
      <c r="WUJ1" s="99"/>
      <c r="WUK1" s="100"/>
      <c r="WUL1" s="99"/>
      <c r="WUM1" s="99"/>
      <c r="WUN1" s="99"/>
      <c r="WUO1" s="99"/>
      <c r="WUP1" s="100"/>
      <c r="WUQ1" s="99"/>
      <c r="WUR1" s="99"/>
      <c r="WUS1" s="99"/>
      <c r="WUT1" s="99"/>
      <c r="WUU1" s="100"/>
      <c r="WUV1" s="99"/>
      <c r="WUW1" s="99"/>
      <c r="WUX1" s="99"/>
      <c r="WUY1" s="99"/>
      <c r="WUZ1" s="100"/>
      <c r="WVA1" s="99"/>
      <c r="WVB1" s="99"/>
      <c r="WVC1" s="99"/>
      <c r="WVD1" s="99"/>
      <c r="WVE1" s="100"/>
      <c r="WVF1" s="99"/>
      <c r="WVG1" s="99"/>
      <c r="WVH1" s="99"/>
      <c r="WVI1" s="99"/>
      <c r="WVJ1" s="100"/>
      <c r="WVK1" s="99"/>
      <c r="WVL1" s="99"/>
      <c r="WVM1" s="99"/>
      <c r="WVN1" s="99"/>
      <c r="WVO1" s="100"/>
      <c r="WVP1" s="99"/>
      <c r="WVQ1" s="99"/>
      <c r="WVR1" s="99"/>
      <c r="WVS1" s="99"/>
      <c r="WVT1" s="100"/>
      <c r="WVU1" s="99"/>
      <c r="WVV1" s="99"/>
      <c r="WVW1" s="99"/>
      <c r="WVX1" s="99"/>
      <c r="WVY1" s="100"/>
      <c r="WVZ1" s="99"/>
      <c r="WWA1" s="99"/>
      <c r="WWB1" s="99"/>
      <c r="WWC1" s="99"/>
      <c r="WWD1" s="100"/>
      <c r="WWE1" s="99"/>
      <c r="WWF1" s="99"/>
      <c r="WWG1" s="99"/>
      <c r="WWH1" s="99"/>
      <c r="WWI1" s="100"/>
      <c r="WWJ1" s="99"/>
      <c r="WWK1" s="99"/>
      <c r="WWL1" s="99"/>
      <c r="WWM1" s="99"/>
      <c r="WWN1" s="100"/>
      <c r="WWO1" s="99"/>
      <c r="WWP1" s="99"/>
      <c r="WWQ1" s="99"/>
      <c r="WWR1" s="99"/>
      <c r="WWS1" s="100"/>
      <c r="WWT1" s="99"/>
      <c r="WWU1" s="99"/>
      <c r="WWV1" s="99"/>
      <c r="WWW1" s="99"/>
      <c r="WWX1" s="100"/>
      <c r="WWY1" s="99"/>
      <c r="WWZ1" s="99"/>
      <c r="WXA1" s="99"/>
      <c r="WXB1" s="99"/>
      <c r="WXC1" s="100"/>
      <c r="WXD1" s="99"/>
      <c r="WXE1" s="99"/>
      <c r="WXF1" s="99"/>
      <c r="WXG1" s="99"/>
      <c r="WXH1" s="100"/>
      <c r="WXI1" s="99"/>
      <c r="WXJ1" s="99"/>
      <c r="WXK1" s="99"/>
      <c r="WXL1" s="99"/>
      <c r="WXM1" s="100"/>
      <c r="WXN1" s="99"/>
      <c r="WXO1" s="99"/>
      <c r="WXP1" s="99"/>
      <c r="WXQ1" s="99"/>
      <c r="WXR1" s="100"/>
      <c r="WXS1" s="99"/>
      <c r="WXT1" s="99"/>
      <c r="WXU1" s="99"/>
      <c r="WXV1" s="99"/>
      <c r="WXW1" s="100"/>
      <c r="WXX1" s="99"/>
      <c r="WXY1" s="99"/>
      <c r="WXZ1" s="99"/>
      <c r="WYA1" s="99"/>
      <c r="WYB1" s="100"/>
      <c r="WYC1" s="99"/>
      <c r="WYD1" s="99"/>
      <c r="WYE1" s="99"/>
      <c r="WYF1" s="99"/>
      <c r="WYG1" s="100"/>
      <c r="WYH1" s="99"/>
      <c r="WYI1" s="99"/>
      <c r="WYJ1" s="99"/>
      <c r="WYK1" s="99"/>
      <c r="WYL1" s="100"/>
      <c r="WYM1" s="99"/>
      <c r="WYN1" s="99"/>
      <c r="WYO1" s="99"/>
      <c r="WYP1" s="99"/>
      <c r="WYQ1" s="100"/>
      <c r="WYR1" s="99"/>
      <c r="WYS1" s="99"/>
      <c r="WYT1" s="99"/>
      <c r="WYU1" s="99"/>
      <c r="WYV1" s="100"/>
      <c r="WYW1" s="99"/>
      <c r="WYX1" s="99"/>
      <c r="WYY1" s="99"/>
      <c r="WYZ1" s="99"/>
      <c r="WZA1" s="100"/>
      <c r="WZB1" s="99"/>
      <c r="WZC1" s="99"/>
      <c r="WZD1" s="99"/>
      <c r="WZE1" s="99"/>
      <c r="WZF1" s="100"/>
      <c r="WZG1" s="99"/>
      <c r="WZH1" s="99"/>
      <c r="WZI1" s="99"/>
      <c r="WZJ1" s="99"/>
      <c r="WZK1" s="100"/>
      <c r="WZL1" s="99"/>
      <c r="WZM1" s="99"/>
      <c r="WZN1" s="99"/>
      <c r="WZO1" s="99"/>
      <c r="WZP1" s="100"/>
      <c r="WZQ1" s="99"/>
      <c r="WZR1" s="99"/>
      <c r="WZS1" s="99"/>
      <c r="WZT1" s="99"/>
      <c r="WZU1" s="100"/>
      <c r="WZV1" s="99"/>
      <c r="WZW1" s="99"/>
      <c r="WZX1" s="99"/>
      <c r="WZY1" s="99"/>
      <c r="WZZ1" s="100"/>
      <c r="XAA1" s="99"/>
      <c r="XAB1" s="99"/>
      <c r="XAC1" s="99"/>
      <c r="XAD1" s="99"/>
      <c r="XAE1" s="100"/>
      <c r="XAF1" s="99"/>
      <c r="XAG1" s="99"/>
      <c r="XAH1" s="99"/>
      <c r="XAI1" s="99"/>
      <c r="XAJ1" s="100"/>
      <c r="XAK1" s="99"/>
      <c r="XAL1" s="99"/>
      <c r="XAM1" s="99"/>
      <c r="XAN1" s="99"/>
      <c r="XAO1" s="100"/>
      <c r="XAP1" s="99"/>
      <c r="XAQ1" s="99"/>
      <c r="XAR1" s="99"/>
      <c r="XAS1" s="99"/>
      <c r="XAT1" s="100"/>
      <c r="XAU1" s="99"/>
      <c r="XAV1" s="99"/>
      <c r="XAW1" s="99"/>
      <c r="XAX1" s="99"/>
      <c r="XAY1" s="100"/>
      <c r="XAZ1" s="99"/>
      <c r="XBA1" s="99"/>
      <c r="XBB1" s="99"/>
      <c r="XBC1" s="99"/>
      <c r="XBD1" s="100"/>
      <c r="XBE1" s="99"/>
      <c r="XBF1" s="99"/>
      <c r="XBG1" s="99"/>
      <c r="XBH1" s="99"/>
      <c r="XBI1" s="100"/>
      <c r="XBJ1" s="99"/>
      <c r="XBK1" s="99"/>
      <c r="XBL1" s="99"/>
      <c r="XBM1" s="99"/>
      <c r="XBN1" s="100"/>
      <c r="XBO1" s="99"/>
      <c r="XBP1" s="99"/>
      <c r="XBQ1" s="99"/>
      <c r="XBR1" s="99"/>
      <c r="XBS1" s="100"/>
      <c r="XBT1" s="99"/>
      <c r="XBU1" s="99"/>
      <c r="XBV1" s="99"/>
      <c r="XBW1" s="99"/>
      <c r="XBX1" s="100"/>
      <c r="XBY1" s="99"/>
      <c r="XBZ1" s="99"/>
      <c r="XCA1" s="99"/>
      <c r="XCB1" s="99"/>
      <c r="XCC1" s="100"/>
      <c r="XCD1" s="99"/>
      <c r="XCE1" s="99"/>
      <c r="XCF1" s="99"/>
      <c r="XCG1" s="99"/>
      <c r="XCH1" s="100"/>
      <c r="XCI1" s="99"/>
      <c r="XCJ1" s="99"/>
      <c r="XCK1" s="99"/>
      <c r="XCL1" s="99"/>
      <c r="XCM1" s="100"/>
      <c r="XCN1" s="99"/>
      <c r="XCO1" s="99"/>
      <c r="XCP1" s="99"/>
      <c r="XCQ1" s="99"/>
      <c r="XCR1" s="100"/>
      <c r="XCS1" s="99"/>
      <c r="XCT1" s="99"/>
      <c r="XCU1" s="99"/>
      <c r="XCV1" s="99"/>
      <c r="XCW1" s="100"/>
      <c r="XCX1" s="99"/>
      <c r="XCY1" s="99"/>
      <c r="XCZ1" s="99"/>
      <c r="XDA1" s="99"/>
      <c r="XDB1" s="100"/>
      <c r="XDC1" s="99"/>
      <c r="XDD1" s="99"/>
      <c r="XDE1" s="99"/>
      <c r="XDF1" s="99"/>
      <c r="XDG1" s="100"/>
      <c r="XDH1" s="99"/>
      <c r="XDI1" s="99"/>
      <c r="XDJ1" s="99"/>
      <c r="XDK1" s="99"/>
      <c r="XDL1" s="100"/>
      <c r="XDM1" s="99"/>
      <c r="XDN1" s="99"/>
      <c r="XDO1" s="99"/>
      <c r="XDP1" s="99"/>
      <c r="XDQ1" s="100"/>
      <c r="XDR1" s="99"/>
      <c r="XDS1" s="99"/>
      <c r="XDT1" s="99"/>
      <c r="XDU1" s="99"/>
      <c r="XDV1" s="100"/>
      <c r="XDW1" s="99"/>
      <c r="XDX1" s="99"/>
      <c r="XDY1" s="99"/>
      <c r="XDZ1" s="99"/>
      <c r="XEA1" s="100"/>
      <c r="XEB1" s="99"/>
      <c r="XEC1" s="99"/>
      <c r="XED1" s="99"/>
      <c r="XEE1" s="99"/>
      <c r="XEF1" s="100"/>
      <c r="XEG1" s="99"/>
      <c r="XEH1" s="99"/>
      <c r="XEI1" s="99"/>
      <c r="XEJ1" s="99"/>
      <c r="XEK1" s="100"/>
      <c r="XEL1" s="99"/>
      <c r="XEM1" s="99"/>
      <c r="XEN1" s="99"/>
      <c r="XEO1" s="99"/>
      <c r="XEP1" s="100"/>
      <c r="XEQ1" s="99"/>
      <c r="XER1" s="99"/>
      <c r="XES1" s="99"/>
      <c r="XET1" s="99"/>
      <c r="XEU1" s="100"/>
      <c r="XEV1" s="99"/>
      <c r="XEW1" s="99"/>
      <c r="XEX1" s="99"/>
      <c r="XEY1" s="99"/>
      <c r="XEZ1" s="100"/>
      <c r="XFA1" s="99"/>
      <c r="XFB1" s="99"/>
      <c r="XFC1" s="99"/>
      <c r="XFD1" s="99"/>
    </row>
    <row r="2" spans="1:16384" ht="25.5">
      <c r="A2" s="118" t="s">
        <v>318</v>
      </c>
      <c r="B2" s="235" t="s">
        <v>438</v>
      </c>
      <c r="C2" s="235" t="s">
        <v>439</v>
      </c>
      <c r="D2" s="235" t="s">
        <v>440</v>
      </c>
      <c r="E2" s="235" t="s">
        <v>441</v>
      </c>
      <c r="F2" s="235" t="s">
        <v>442</v>
      </c>
      <c r="G2" s="235" t="s">
        <v>352</v>
      </c>
      <c r="H2" s="202"/>
      <c r="I2" s="118" t="s">
        <v>319</v>
      </c>
      <c r="J2" s="235" t="s">
        <v>124</v>
      </c>
      <c r="K2" s="235" t="s">
        <v>126</v>
      </c>
      <c r="L2" s="235" t="s">
        <v>133</v>
      </c>
      <c r="M2" s="235" t="s">
        <v>443</v>
      </c>
      <c r="N2" s="235" t="s">
        <v>128</v>
      </c>
      <c r="O2" s="235" t="s">
        <v>98</v>
      </c>
      <c r="S2" s="28"/>
    </row>
    <row r="3" spans="1:16384" ht="15" customHeight="1">
      <c r="A3" s="13"/>
      <c r="B3" s="13"/>
      <c r="C3" s="13"/>
      <c r="D3" s="13"/>
      <c r="E3" s="13"/>
      <c r="F3" s="13"/>
      <c r="G3" s="13"/>
      <c r="I3" s="13"/>
      <c r="J3" s="13"/>
      <c r="K3" s="13"/>
      <c r="L3" s="13"/>
      <c r="M3" s="13"/>
      <c r="N3" s="13"/>
      <c r="O3" s="13"/>
    </row>
    <row r="4" spans="1:16384">
      <c r="A4" s="125" t="s">
        <v>444</v>
      </c>
      <c r="B4" s="112" t="s">
        <v>636</v>
      </c>
      <c r="C4" s="112" t="s">
        <v>614</v>
      </c>
      <c r="D4" s="269" t="s">
        <v>756</v>
      </c>
      <c r="E4" s="112" t="s">
        <v>757</v>
      </c>
      <c r="F4" s="112" t="s">
        <v>758</v>
      </c>
      <c r="G4" s="112" t="s">
        <v>759</v>
      </c>
      <c r="I4" s="103" t="s">
        <v>445</v>
      </c>
      <c r="J4" s="112" t="str">
        <f ca="1" xml:space="preserve"> IF( CELL("type", B4) = "v", B4, "")</f>
        <v/>
      </c>
      <c r="K4" s="112" t="str">
        <f t="shared" ref="K4:O4" ca="1" si="0" xml:space="preserve"> IF( CELL("type", C4) = "v", C4, "")</f>
        <v/>
      </c>
      <c r="L4" s="112" t="str">
        <f t="shared" ca="1" si="0"/>
        <v/>
      </c>
      <c r="M4" s="112" t="str">
        <f t="shared" ca="1" si="0"/>
        <v/>
      </c>
      <c r="N4" s="112" t="str">
        <f t="shared" ca="1" si="0"/>
        <v/>
      </c>
      <c r="O4" s="112" t="str">
        <f t="shared" ca="1" si="0"/>
        <v/>
      </c>
    </row>
    <row r="5" spans="1:16384" ht="15" customHeight="1">
      <c r="A5" s="13"/>
      <c r="B5" s="13"/>
      <c r="C5" s="13"/>
      <c r="D5" s="13"/>
      <c r="E5" s="13"/>
      <c r="F5" s="13"/>
      <c r="G5" s="13"/>
      <c r="H5" s="202"/>
      <c r="I5" s="103"/>
      <c r="J5" s="13" t="str">
        <f t="shared" ref="J5:J13" ca="1" si="1" xml:space="preserve"> IF( CELL("type", B5) = "v", B5, "")</f>
        <v/>
      </c>
      <c r="K5" s="13" t="str">
        <f t="shared" ref="K5:K13" ca="1" si="2" xml:space="preserve"> IF( CELL("type", C5) = "v", C5, "")</f>
        <v/>
      </c>
      <c r="L5" s="13" t="str">
        <f t="shared" ref="L5:L13" ca="1" si="3" xml:space="preserve"> IF( CELL("type", D5) = "v", D5, "")</f>
        <v/>
      </c>
      <c r="M5" s="13" t="str">
        <f t="shared" ref="M5:N13" ca="1" si="4" xml:space="preserve"> IF( CELL("type", E5) = "v", E5, "")</f>
        <v/>
      </c>
      <c r="N5" s="13" t="str">
        <f t="shared" ref="N5:N13" ca="1" si="5" xml:space="preserve"> IF( CELL("type", F5) = "v", F5, "")</f>
        <v/>
      </c>
      <c r="O5" s="13" t="str">
        <f t="shared" ref="O5:O13" ca="1" si="6" xml:space="preserve"> IF( CELL("type", G5) = "v", G5, "")</f>
        <v/>
      </c>
    </row>
    <row r="6" spans="1:16384" ht="15" customHeight="1">
      <c r="A6" s="13" t="s">
        <v>342</v>
      </c>
      <c r="B6" s="236"/>
      <c r="C6" s="236"/>
      <c r="D6" s="236"/>
      <c r="E6" s="236"/>
      <c r="F6" s="139" t="s">
        <v>639</v>
      </c>
      <c r="G6" s="96" t="s">
        <v>639</v>
      </c>
      <c r="I6" s="13" t="s">
        <v>343</v>
      </c>
      <c r="J6" s="236" t="str">
        <f t="shared" ca="1" si="1"/>
        <v/>
      </c>
      <c r="K6" s="236" t="str">
        <f t="shared" ca="1" si="2"/>
        <v/>
      </c>
      <c r="L6" s="236" t="str">
        <f t="shared" ca="1" si="3"/>
        <v/>
      </c>
      <c r="M6" s="236" t="str">
        <f t="shared" ca="1" si="4"/>
        <v/>
      </c>
      <c r="N6" s="236" t="str">
        <f t="shared" ca="1" si="5"/>
        <v/>
      </c>
      <c r="O6" s="96" t="str">
        <f t="shared" ca="1" si="6"/>
        <v/>
      </c>
    </row>
    <row r="7" spans="1:16384" ht="15" customHeight="1">
      <c r="A7" s="13" t="s">
        <v>446</v>
      </c>
      <c r="B7" s="236"/>
      <c r="C7" s="241" t="s">
        <v>760</v>
      </c>
      <c r="D7" s="236"/>
      <c r="E7" s="237" t="s">
        <v>694</v>
      </c>
      <c r="F7" s="257"/>
      <c r="G7" s="259" t="s">
        <v>694</v>
      </c>
      <c r="I7" s="13" t="s">
        <v>447</v>
      </c>
      <c r="J7" s="236" t="str">
        <f ca="1" xml:space="preserve"> IF( CELL("type", B7) = "v", B7, "")</f>
        <v/>
      </c>
      <c r="K7" s="241" t="str">
        <f ca="1" xml:space="preserve"> IF( CELL("type", C7) = "v", C7, "")</f>
        <v/>
      </c>
      <c r="L7" s="237" t="str">
        <f t="shared" ca="1" si="3"/>
        <v/>
      </c>
      <c r="M7" s="237" t="str">
        <f t="shared" ca="1" si="4"/>
        <v/>
      </c>
      <c r="N7" s="237" t="str">
        <f t="shared" ca="1" si="4"/>
        <v/>
      </c>
      <c r="O7" s="96" t="str">
        <f t="shared" ca="1" si="6"/>
        <v/>
      </c>
      <c r="S7" s="10"/>
    </row>
    <row r="8" spans="1:16384" ht="15" customHeight="1">
      <c r="A8" s="123" t="s">
        <v>448</v>
      </c>
      <c r="B8" s="236"/>
      <c r="C8" s="236"/>
      <c r="D8" s="236"/>
      <c r="E8" s="236"/>
      <c r="F8" s="237" t="s">
        <v>761</v>
      </c>
      <c r="G8" s="259" t="s">
        <v>761</v>
      </c>
      <c r="H8" s="192"/>
      <c r="I8" s="123" t="s">
        <v>449</v>
      </c>
      <c r="J8" s="236" t="str">
        <f t="shared" ca="1" si="1"/>
        <v/>
      </c>
      <c r="K8" s="236" t="str">
        <f t="shared" ca="1" si="2"/>
        <v/>
      </c>
      <c r="L8" s="236" t="str">
        <f t="shared" ca="1" si="3"/>
        <v/>
      </c>
      <c r="M8" s="236" t="str">
        <f t="shared" ca="1" si="4"/>
        <v/>
      </c>
      <c r="N8" s="236" t="str">
        <f t="shared" ca="1" si="5"/>
        <v/>
      </c>
      <c r="O8" s="96" t="str">
        <f t="shared" ca="1" si="6"/>
        <v/>
      </c>
    </row>
    <row r="9" spans="1:16384" ht="29.25" customHeight="1">
      <c r="A9" s="123" t="s">
        <v>450</v>
      </c>
      <c r="B9" s="236"/>
      <c r="C9" s="236"/>
      <c r="D9" s="236"/>
      <c r="E9" s="236"/>
      <c r="F9" s="139" t="s">
        <v>686</v>
      </c>
      <c r="G9" s="96" t="s">
        <v>686</v>
      </c>
      <c r="H9" s="192"/>
      <c r="I9" s="123" t="s">
        <v>451</v>
      </c>
      <c r="J9" s="236"/>
      <c r="K9" s="236"/>
      <c r="L9" s="236"/>
      <c r="M9" s="236"/>
      <c r="N9" s="236" t="str">
        <f t="shared" ca="1" si="5"/>
        <v/>
      </c>
      <c r="O9" s="96" t="str">
        <f t="shared" ca="1" si="6"/>
        <v/>
      </c>
    </row>
    <row r="10" spans="1:16384" ht="15" customHeight="1">
      <c r="A10" s="123" t="s">
        <v>452</v>
      </c>
      <c r="B10" s="236"/>
      <c r="C10" s="236"/>
      <c r="D10" s="237" t="s">
        <v>762</v>
      </c>
      <c r="E10" s="236"/>
      <c r="F10" s="139"/>
      <c r="G10" s="259" t="s">
        <v>762</v>
      </c>
      <c r="H10" s="192"/>
      <c r="I10" s="123" t="s">
        <v>242</v>
      </c>
      <c r="J10" s="236" t="str">
        <f t="shared" ca="1" si="1"/>
        <v/>
      </c>
      <c r="K10" s="236" t="str">
        <f t="shared" ca="1" si="2"/>
        <v/>
      </c>
      <c r="L10" s="236" t="str">
        <f t="shared" ca="1" si="3"/>
        <v/>
      </c>
      <c r="M10" s="236" t="str">
        <f t="shared" ca="1" si="4"/>
        <v/>
      </c>
      <c r="N10" s="236" t="str">
        <f t="shared" ca="1" si="5"/>
        <v/>
      </c>
      <c r="O10" s="96" t="str">
        <f t="shared" ca="1" si="6"/>
        <v/>
      </c>
    </row>
    <row r="11" spans="1:16384" ht="15" hidden="1" customHeight="1">
      <c r="A11" s="123" t="s">
        <v>453</v>
      </c>
      <c r="B11" s="236"/>
      <c r="C11" s="236"/>
      <c r="D11" s="236"/>
      <c r="E11" s="236"/>
      <c r="F11" s="236"/>
      <c r="G11" s="96">
        <f t="shared" ref="G11" si="7">SUM(B11:F11)</f>
        <v>0</v>
      </c>
      <c r="H11" s="192"/>
      <c r="I11" s="123" t="s">
        <v>454</v>
      </c>
      <c r="J11" s="236" t="str">
        <f t="shared" ca="1" si="1"/>
        <v/>
      </c>
      <c r="K11" s="236" t="str">
        <f t="shared" ca="1" si="2"/>
        <v/>
      </c>
      <c r="L11" s="236" t="str">
        <f t="shared" ca="1" si="3"/>
        <v/>
      </c>
      <c r="M11" s="236" t="str">
        <f t="shared" ca="1" si="4"/>
        <v/>
      </c>
      <c r="N11" s="236" t="str">
        <f t="shared" ca="1" si="5"/>
        <v/>
      </c>
      <c r="O11" s="96">
        <f t="shared" ca="1" si="6"/>
        <v>0</v>
      </c>
    </row>
    <row r="12" spans="1:16384" ht="15" customHeight="1">
      <c r="A12" s="117" t="s">
        <v>455</v>
      </c>
      <c r="B12" s="111"/>
      <c r="C12" s="111" t="s">
        <v>739</v>
      </c>
      <c r="D12" s="111" t="s">
        <v>664</v>
      </c>
      <c r="E12" s="111"/>
      <c r="F12" s="111"/>
      <c r="G12" s="96" t="s">
        <v>674</v>
      </c>
      <c r="H12" s="192"/>
      <c r="I12" s="117" t="s">
        <v>456</v>
      </c>
      <c r="J12" s="111" t="str">
        <f t="shared" ca="1" si="1"/>
        <v/>
      </c>
      <c r="K12" s="111" t="str">
        <f t="shared" ca="1" si="2"/>
        <v/>
      </c>
      <c r="L12" s="111" t="str">
        <f t="shared" ca="1" si="3"/>
        <v/>
      </c>
      <c r="M12" s="111" t="str">
        <f t="shared" ca="1" si="4"/>
        <v/>
      </c>
      <c r="N12" s="111" t="str">
        <f t="shared" ca="1" si="5"/>
        <v/>
      </c>
      <c r="O12" s="96" t="str">
        <f t="shared" ca="1" si="6"/>
        <v/>
      </c>
    </row>
    <row r="13" spans="1:16384" ht="15" customHeight="1">
      <c r="A13" s="238" t="s">
        <v>457</v>
      </c>
      <c r="B13" s="270" t="s">
        <v>636</v>
      </c>
      <c r="C13" s="270" t="s">
        <v>601</v>
      </c>
      <c r="D13" s="282" t="s">
        <v>731</v>
      </c>
      <c r="E13" s="270" t="s">
        <v>704</v>
      </c>
      <c r="F13" s="270" t="s">
        <v>732</v>
      </c>
      <c r="G13" s="271" t="s">
        <v>733</v>
      </c>
      <c r="H13" s="50"/>
      <c r="I13" s="238" t="s">
        <v>458</v>
      </c>
      <c r="J13" s="239" t="str">
        <f t="shared" ca="1" si="1"/>
        <v/>
      </c>
      <c r="K13" s="239" t="str">
        <f t="shared" ca="1" si="2"/>
        <v/>
      </c>
      <c r="L13" s="239" t="str">
        <f t="shared" ca="1" si="3"/>
        <v/>
      </c>
      <c r="M13" s="239" t="str">
        <f t="shared" ca="1" si="4"/>
        <v/>
      </c>
      <c r="N13" s="239" t="str">
        <f t="shared" ca="1" si="5"/>
        <v/>
      </c>
      <c r="O13" s="239" t="str">
        <f t="shared" ca="1" si="6"/>
        <v/>
      </c>
    </row>
    <row r="14" spans="1:16384" ht="15" customHeight="1">
      <c r="A14" s="13"/>
      <c r="B14" s="13"/>
      <c r="C14" s="13"/>
      <c r="D14" s="13"/>
      <c r="E14" s="13"/>
      <c r="F14" s="13"/>
      <c r="G14" s="13"/>
      <c r="I14" s="13"/>
      <c r="J14" s="113"/>
      <c r="K14" s="113"/>
      <c r="L14" s="113"/>
      <c r="M14" s="113"/>
      <c r="N14" s="113"/>
      <c r="O14" s="113"/>
    </row>
    <row r="15" spans="1:16384" ht="15" customHeight="1">
      <c r="A15" s="13"/>
      <c r="B15" s="13"/>
      <c r="C15" s="13"/>
      <c r="D15" s="13"/>
      <c r="E15" s="13"/>
      <c r="F15" s="13"/>
      <c r="G15" s="13"/>
      <c r="I15" s="13"/>
      <c r="J15" s="113"/>
      <c r="K15" s="113"/>
      <c r="L15" s="113"/>
      <c r="M15" s="113"/>
      <c r="N15" s="113"/>
      <c r="O15" s="113"/>
    </row>
    <row r="16" spans="1:16384" ht="25.5">
      <c r="A16" s="118" t="s">
        <v>318</v>
      </c>
      <c r="B16" s="235" t="s">
        <v>438</v>
      </c>
      <c r="C16" s="235" t="s">
        <v>439</v>
      </c>
      <c r="D16" s="235" t="s">
        <v>440</v>
      </c>
      <c r="E16" s="235" t="s">
        <v>441</v>
      </c>
      <c r="F16" s="235" t="s">
        <v>442</v>
      </c>
      <c r="G16" s="235" t="s">
        <v>352</v>
      </c>
      <c r="H16" s="202"/>
      <c r="I16" s="118" t="s">
        <v>319</v>
      </c>
      <c r="J16" s="235" t="s">
        <v>124</v>
      </c>
      <c r="K16" s="235" t="s">
        <v>126</v>
      </c>
      <c r="L16" s="235" t="s">
        <v>133</v>
      </c>
      <c r="M16" s="235" t="s">
        <v>443</v>
      </c>
      <c r="N16" s="235" t="s">
        <v>128</v>
      </c>
      <c r="O16" s="235" t="s">
        <v>98</v>
      </c>
    </row>
    <row r="17" spans="1:22" ht="15" customHeight="1">
      <c r="A17" s="13"/>
      <c r="B17" s="13"/>
      <c r="C17" s="13"/>
      <c r="D17" s="13"/>
      <c r="E17" s="13"/>
      <c r="F17" s="13"/>
      <c r="G17" s="13"/>
      <c r="I17" s="13"/>
      <c r="J17" s="13"/>
      <c r="K17" s="13"/>
      <c r="L17" s="13"/>
      <c r="M17" s="13"/>
      <c r="N17" s="13"/>
      <c r="O17" s="13"/>
    </row>
    <row r="18" spans="1:22" ht="15" customHeight="1">
      <c r="A18" s="125" t="s">
        <v>459</v>
      </c>
      <c r="B18" s="112" t="s">
        <v>636</v>
      </c>
      <c r="C18" s="112" t="s">
        <v>734</v>
      </c>
      <c r="D18" s="269" t="s">
        <v>731</v>
      </c>
      <c r="E18" s="269" t="s">
        <v>735</v>
      </c>
      <c r="F18" s="112" t="s">
        <v>736</v>
      </c>
      <c r="G18" s="112" t="s">
        <v>737</v>
      </c>
      <c r="H18" s="202"/>
      <c r="I18" s="103" t="s">
        <v>460</v>
      </c>
      <c r="J18" s="112" t="str">
        <f ca="1" xml:space="preserve"> IF( CELL("type", B18) = "v", B18, "")</f>
        <v/>
      </c>
      <c r="K18" s="112" t="str">
        <f t="shared" ref="K18:O30" ca="1" si="8" xml:space="preserve"> IF( CELL("type", C18) = "v", C18, "")</f>
        <v/>
      </c>
      <c r="L18" s="112" t="str">
        <f t="shared" ca="1" si="8"/>
        <v/>
      </c>
      <c r="M18" s="112" t="str">
        <f t="shared" ca="1" si="8"/>
        <v/>
      </c>
      <c r="N18" s="112" t="str">
        <f t="shared" ca="1" si="8"/>
        <v/>
      </c>
      <c r="O18" s="112" t="str">
        <f t="shared" ca="1" si="8"/>
        <v/>
      </c>
      <c r="S18" s="10"/>
      <c r="T18" s="10"/>
      <c r="V18" s="10"/>
    </row>
    <row r="19" spans="1:22" ht="15" customHeight="1">
      <c r="A19" s="123"/>
      <c r="B19" s="236"/>
      <c r="C19" s="236"/>
      <c r="D19" s="236"/>
      <c r="E19" s="236"/>
      <c r="F19" s="236"/>
      <c r="G19" s="96"/>
      <c r="H19" s="192"/>
      <c r="I19" s="123"/>
      <c r="J19" s="96" t="str">
        <f t="shared" ref="J19:J25" ca="1" si="9" xml:space="preserve"> IF( CELL("type", B19) = "v", B19, "")</f>
        <v/>
      </c>
      <c r="K19" s="96" t="str">
        <f t="shared" ca="1" si="8"/>
        <v/>
      </c>
      <c r="L19" s="96" t="str">
        <f t="shared" ca="1" si="8"/>
        <v/>
      </c>
      <c r="M19" s="96" t="str">
        <f t="shared" ca="1" si="8"/>
        <v/>
      </c>
      <c r="N19" s="96" t="str">
        <f t="shared" ca="1" si="8"/>
        <v/>
      </c>
      <c r="O19" s="96" t="str">
        <f t="shared" ca="1" si="8"/>
        <v/>
      </c>
      <c r="S19" s="10"/>
      <c r="T19" s="10"/>
      <c r="V19" s="10"/>
    </row>
    <row r="20" spans="1:22" ht="27" customHeight="1">
      <c r="A20" s="263" t="s">
        <v>461</v>
      </c>
      <c r="B20" s="236"/>
      <c r="C20" s="236"/>
      <c r="D20" s="236"/>
      <c r="E20" s="236"/>
      <c r="F20" s="236"/>
      <c r="G20" s="96"/>
      <c r="H20" s="192"/>
      <c r="I20" s="125" t="s">
        <v>462</v>
      </c>
      <c r="J20" s="96"/>
      <c r="K20" s="96"/>
      <c r="L20" s="96"/>
      <c r="M20" s="96"/>
      <c r="N20" s="96"/>
      <c r="O20" s="96"/>
      <c r="S20" s="10"/>
      <c r="T20" s="10"/>
      <c r="V20" s="10"/>
    </row>
    <row r="21" spans="1:22" ht="15" customHeight="1">
      <c r="A21" s="123" t="s">
        <v>463</v>
      </c>
      <c r="B21" s="236"/>
      <c r="C21" s="96" t="s">
        <v>598</v>
      </c>
      <c r="D21" s="96"/>
      <c r="E21" s="96"/>
      <c r="F21" s="96"/>
      <c r="G21" s="96" t="s">
        <v>598</v>
      </c>
      <c r="H21" s="192"/>
      <c r="I21" s="123" t="s">
        <v>464</v>
      </c>
      <c r="J21" s="96" t="str">
        <f t="shared" ca="1" si="9"/>
        <v/>
      </c>
      <c r="K21" s="96" t="str">
        <f t="shared" ca="1" si="8"/>
        <v/>
      </c>
      <c r="L21" s="96" t="str">
        <f t="shared" ca="1" si="8"/>
        <v/>
      </c>
      <c r="M21" s="96" t="str">
        <f t="shared" ca="1" si="8"/>
        <v/>
      </c>
      <c r="N21" s="96" t="str">
        <f t="shared" ca="1" si="8"/>
        <v/>
      </c>
      <c r="O21" s="96" t="str">
        <f t="shared" ca="1" si="8"/>
        <v/>
      </c>
      <c r="S21" s="10"/>
      <c r="T21" s="10"/>
      <c r="V21" s="10"/>
    </row>
    <row r="22" spans="1:22" ht="15" customHeight="1">
      <c r="A22" s="123" t="s">
        <v>465</v>
      </c>
      <c r="B22" s="236"/>
      <c r="C22" s="96"/>
      <c r="D22" s="96"/>
      <c r="E22" s="96"/>
      <c r="F22" s="259" t="s">
        <v>735</v>
      </c>
      <c r="G22" s="259" t="s">
        <v>735</v>
      </c>
      <c r="H22" s="192"/>
      <c r="I22" s="123" t="s">
        <v>465</v>
      </c>
      <c r="J22" s="96" t="str">
        <f t="shared" ca="1" si="9"/>
        <v/>
      </c>
      <c r="K22" s="96" t="str">
        <f t="shared" ca="1" si="8"/>
        <v/>
      </c>
      <c r="L22" s="96" t="str">
        <f t="shared" ca="1" si="8"/>
        <v/>
      </c>
      <c r="M22" s="96" t="str">
        <f t="shared" ca="1" si="8"/>
        <v/>
      </c>
      <c r="N22" s="96" t="str">
        <f t="shared" ca="1" si="8"/>
        <v/>
      </c>
      <c r="O22" s="96" t="str">
        <f t="shared" ca="1" si="8"/>
        <v/>
      </c>
      <c r="S22" s="10"/>
      <c r="T22" s="10"/>
      <c r="V22" s="10"/>
    </row>
    <row r="23" spans="1:22" ht="15" customHeight="1">
      <c r="A23" s="123" t="s">
        <v>466</v>
      </c>
      <c r="B23" s="236"/>
      <c r="C23" s="96"/>
      <c r="D23" s="96"/>
      <c r="E23" s="96"/>
      <c r="F23" s="96" t="s">
        <v>664</v>
      </c>
      <c r="G23" s="96" t="s">
        <v>664</v>
      </c>
      <c r="H23" s="192"/>
      <c r="I23" s="123" t="s">
        <v>466</v>
      </c>
      <c r="J23" s="96" t="str">
        <f t="shared" ref="J23:O23" ca="1" si="10" xml:space="preserve"> IF( CELL("type", B23) = "v", B23, "")</f>
        <v/>
      </c>
      <c r="K23" s="96" t="str">
        <f t="shared" ca="1" si="10"/>
        <v/>
      </c>
      <c r="L23" s="96" t="str">
        <f t="shared" ca="1" si="10"/>
        <v/>
      </c>
      <c r="M23" s="96" t="str">
        <f t="shared" ca="1" si="10"/>
        <v/>
      </c>
      <c r="N23" s="96" t="str">
        <f t="shared" ca="1" si="10"/>
        <v/>
      </c>
      <c r="O23" s="96" t="str">
        <f t="shared" ca="1" si="10"/>
        <v/>
      </c>
      <c r="S23" s="10"/>
      <c r="T23" s="10"/>
      <c r="V23" s="10"/>
    </row>
    <row r="24" spans="1:22" ht="15" customHeight="1">
      <c r="A24" s="123"/>
      <c r="B24" s="236"/>
      <c r="C24" s="96"/>
      <c r="D24" s="96"/>
      <c r="E24" s="96"/>
      <c r="F24" s="96"/>
      <c r="G24" s="96"/>
      <c r="H24" s="192"/>
      <c r="I24" s="123"/>
      <c r="J24" s="96" t="str">
        <f t="shared" ca="1" si="9"/>
        <v/>
      </c>
      <c r="K24" s="96" t="str">
        <f t="shared" ca="1" si="8"/>
        <v/>
      </c>
      <c r="L24" s="96" t="str">
        <f t="shared" ca="1" si="8"/>
        <v/>
      </c>
      <c r="M24" s="96" t="str">
        <f t="shared" ca="1" si="8"/>
        <v/>
      </c>
      <c r="N24" s="96" t="str">
        <f t="shared" ca="1" si="8"/>
        <v/>
      </c>
      <c r="O24" s="96" t="str">
        <f t="shared" ca="1" si="8"/>
        <v/>
      </c>
      <c r="S24" s="10"/>
      <c r="T24" s="10"/>
      <c r="V24" s="10"/>
    </row>
    <row r="25" spans="1:22" ht="15" customHeight="1">
      <c r="A25" s="125" t="s">
        <v>467</v>
      </c>
      <c r="B25" s="272" t="s">
        <v>636</v>
      </c>
      <c r="C25" s="112" t="s">
        <v>610</v>
      </c>
      <c r="D25" s="269" t="s">
        <v>731</v>
      </c>
      <c r="E25" s="269" t="s">
        <v>735</v>
      </c>
      <c r="F25" s="112" t="s">
        <v>764</v>
      </c>
      <c r="G25" s="112" t="s">
        <v>766</v>
      </c>
      <c r="H25" s="192"/>
      <c r="I25" s="103" t="s">
        <v>468</v>
      </c>
      <c r="J25" s="112" t="str">
        <f t="shared" ca="1" si="9"/>
        <v/>
      </c>
      <c r="K25" s="112" t="str">
        <f t="shared" ca="1" si="8"/>
        <v/>
      </c>
      <c r="L25" s="112" t="str">
        <f t="shared" ca="1" si="8"/>
        <v/>
      </c>
      <c r="M25" s="112" t="str">
        <f t="shared" ca="1" si="8"/>
        <v/>
      </c>
      <c r="N25" s="112" t="str">
        <f t="shared" ca="1" si="8"/>
        <v/>
      </c>
      <c r="O25" s="112" t="str">
        <f t="shared" ca="1" si="8"/>
        <v/>
      </c>
      <c r="S25" s="10"/>
      <c r="T25" s="10"/>
      <c r="V25" s="10"/>
    </row>
    <row r="26" spans="1:22" ht="15" customHeight="1">
      <c r="A26" s="123"/>
      <c r="B26" s="236"/>
      <c r="C26" s="236"/>
      <c r="D26" s="96"/>
      <c r="E26" s="236"/>
      <c r="F26" s="236"/>
      <c r="G26" s="96"/>
      <c r="H26" s="192"/>
      <c r="I26" s="123"/>
      <c r="J26" s="236"/>
      <c r="K26" s="236"/>
      <c r="L26" s="96"/>
      <c r="M26" s="236"/>
      <c r="N26" s="236"/>
      <c r="O26" s="96" t="str">
        <f t="shared" ca="1" si="8"/>
        <v/>
      </c>
      <c r="S26" s="10"/>
      <c r="T26" s="10"/>
      <c r="V26" s="10"/>
    </row>
    <row r="27" spans="1:22" ht="15" customHeight="1">
      <c r="A27" s="123" t="s">
        <v>342</v>
      </c>
      <c r="B27" s="236"/>
      <c r="C27" s="96"/>
      <c r="D27" s="96"/>
      <c r="E27" s="96"/>
      <c r="F27" s="96" t="s">
        <v>625</v>
      </c>
      <c r="G27" s="96" t="s">
        <v>625</v>
      </c>
      <c r="H27" s="192"/>
      <c r="I27" s="123" t="s">
        <v>343</v>
      </c>
      <c r="J27" s="236" t="str">
        <f t="shared" ref="J27:J31" ca="1" si="11" xml:space="preserve"> IF( CELL("type", B27) = "v", B27, "")</f>
        <v/>
      </c>
      <c r="K27" s="236" t="str">
        <f t="shared" ref="K27:K31" ca="1" si="12" xml:space="preserve"> IF( CELL("type", C27) = "v", C27, "")</f>
        <v/>
      </c>
      <c r="L27" s="96" t="str">
        <f t="shared" ca="1" si="8"/>
        <v/>
      </c>
      <c r="M27" s="236" t="str">
        <f t="shared" ref="M27:M31" ca="1" si="13" xml:space="preserve"> IF( CELL("type", E27) = "v", E27, "")</f>
        <v/>
      </c>
      <c r="N27" s="236" t="str">
        <f t="shared" ref="N27:N31" ca="1" si="14" xml:space="preserve"> IF( CELL("type", F27) = "v", F27, "")</f>
        <v/>
      </c>
      <c r="O27" s="96" t="str">
        <f t="shared" ref="O27:O31" ca="1" si="15" xml:space="preserve"> IF( CELL("type", G27) = "v", G27, "")</f>
        <v/>
      </c>
      <c r="Q27" s="10"/>
      <c r="S27" s="10"/>
      <c r="T27" s="10"/>
      <c r="V27" s="10"/>
    </row>
    <row r="28" spans="1:22" ht="15" customHeight="1">
      <c r="A28" s="123" t="s">
        <v>446</v>
      </c>
      <c r="B28" s="236"/>
      <c r="C28" s="96" t="s">
        <v>690</v>
      </c>
      <c r="D28" s="96"/>
      <c r="E28" s="96" t="s">
        <v>693</v>
      </c>
      <c r="F28" s="96"/>
      <c r="G28" s="96" t="s">
        <v>693</v>
      </c>
      <c r="H28" s="192"/>
      <c r="I28" s="123" t="s">
        <v>447</v>
      </c>
      <c r="J28" s="236" t="str">
        <f t="shared" ca="1" si="11"/>
        <v/>
      </c>
      <c r="K28" s="240" t="str">
        <f t="shared" ca="1" si="12"/>
        <v/>
      </c>
      <c r="L28" s="96" t="str">
        <f t="shared" ca="1" si="8"/>
        <v/>
      </c>
      <c r="M28" s="236" t="str">
        <f t="shared" ca="1" si="13"/>
        <v/>
      </c>
      <c r="N28" s="241" t="str">
        <f t="shared" ca="1" si="14"/>
        <v/>
      </c>
      <c r="O28" s="96" t="str">
        <f t="shared" ca="1" si="15"/>
        <v/>
      </c>
      <c r="Q28" s="10"/>
      <c r="S28" s="10"/>
      <c r="T28" s="10"/>
      <c r="V28" s="10"/>
    </row>
    <row r="29" spans="1:22" ht="13.5" customHeight="1">
      <c r="A29" s="123" t="s">
        <v>448</v>
      </c>
      <c r="B29" s="236"/>
      <c r="C29" s="96"/>
      <c r="D29" s="96"/>
      <c r="E29" s="96"/>
      <c r="F29" s="259" t="s">
        <v>765</v>
      </c>
      <c r="G29" s="259" t="s">
        <v>765</v>
      </c>
      <c r="H29" s="192"/>
      <c r="I29" s="123" t="s">
        <v>449</v>
      </c>
      <c r="J29" s="236" t="str">
        <f t="shared" ca="1" si="11"/>
        <v/>
      </c>
      <c r="K29" s="236" t="str">
        <f t="shared" ca="1" si="12"/>
        <v/>
      </c>
      <c r="L29" s="96" t="str">
        <f t="shared" ca="1" si="8"/>
        <v/>
      </c>
      <c r="M29" s="236" t="str">
        <f t="shared" ca="1" si="13"/>
        <v/>
      </c>
      <c r="N29" s="236" t="str">
        <f t="shared" ca="1" si="14"/>
        <v/>
      </c>
      <c r="O29" s="96" t="str">
        <f t="shared" ca="1" si="15"/>
        <v/>
      </c>
      <c r="Q29" s="10"/>
      <c r="S29" s="10"/>
      <c r="T29" s="10"/>
      <c r="V29" s="10"/>
    </row>
    <row r="30" spans="1:22" ht="15" customHeight="1">
      <c r="A30" s="117" t="s">
        <v>455</v>
      </c>
      <c r="B30" s="236"/>
      <c r="C30" s="196" t="s">
        <v>763</v>
      </c>
      <c r="D30" s="111" t="s">
        <v>696</v>
      </c>
      <c r="E30" s="111"/>
      <c r="F30" s="111"/>
      <c r="G30" s="259" t="s">
        <v>893</v>
      </c>
      <c r="H30" s="192"/>
      <c r="I30" s="117" t="s">
        <v>456</v>
      </c>
      <c r="J30" s="111" t="str">
        <f t="shared" ca="1" si="11"/>
        <v/>
      </c>
      <c r="K30" s="111" t="str">
        <f t="shared" ca="1" si="12"/>
        <v/>
      </c>
      <c r="L30" s="96" t="str">
        <f t="shared" ca="1" si="8"/>
        <v/>
      </c>
      <c r="M30" s="111" t="str">
        <f t="shared" ca="1" si="13"/>
        <v/>
      </c>
      <c r="N30" s="111" t="str">
        <f t="shared" ca="1" si="14"/>
        <v/>
      </c>
      <c r="O30" s="96" t="str">
        <f t="shared" ca="1" si="15"/>
        <v/>
      </c>
      <c r="Q30" s="10"/>
    </row>
    <row r="31" spans="1:22" ht="15" customHeight="1">
      <c r="A31" s="238" t="s">
        <v>469</v>
      </c>
      <c r="B31" s="270" t="s">
        <v>636</v>
      </c>
      <c r="C31" s="271" t="s">
        <v>727</v>
      </c>
      <c r="D31" s="273" t="s">
        <v>728</v>
      </c>
      <c r="E31" s="271" t="s">
        <v>674</v>
      </c>
      <c r="F31" s="271" t="s">
        <v>729</v>
      </c>
      <c r="G31" s="271" t="s">
        <v>730</v>
      </c>
      <c r="H31" s="50"/>
      <c r="I31" s="238" t="s">
        <v>470</v>
      </c>
      <c r="J31" s="239" t="str">
        <f t="shared" ca="1" si="11"/>
        <v/>
      </c>
      <c r="K31" s="239" t="str">
        <f t="shared" ca="1" si="12"/>
        <v/>
      </c>
      <c r="L31" s="239" t="str">
        <f t="shared" ref="L31" ca="1" si="16" xml:space="preserve"> IF( CELL("type", D31) = "v", D31, "")</f>
        <v/>
      </c>
      <c r="M31" s="239" t="str">
        <f t="shared" ca="1" si="13"/>
        <v/>
      </c>
      <c r="N31" s="239" t="str">
        <f t="shared" ca="1" si="14"/>
        <v/>
      </c>
      <c r="O31" s="239" t="str">
        <f t="shared" ca="1" si="15"/>
        <v/>
      </c>
      <c r="Q31" s="10"/>
    </row>
    <row r="33" spans="2:19">
      <c r="B33" s="10"/>
      <c r="C33" s="10"/>
      <c r="D33" s="10"/>
      <c r="E33" s="10"/>
      <c r="F33" s="10"/>
      <c r="G33" s="10"/>
      <c r="J33" s="10" t="e">
        <f ca="1">SUM(J25:J30)-J31</f>
        <v>#VALUE!</v>
      </c>
      <c r="K33" s="10" t="e">
        <f t="shared" ref="K33:O33" ca="1" si="17">SUM(K25:K30)-K31</f>
        <v>#VALUE!</v>
      </c>
      <c r="L33" s="10" t="e">
        <f t="shared" ca="1" si="17"/>
        <v>#VALUE!</v>
      </c>
      <c r="M33" s="10" t="e">
        <f t="shared" ca="1" si="17"/>
        <v>#VALUE!</v>
      </c>
      <c r="N33" s="10" t="e">
        <f t="shared" ca="1" si="17"/>
        <v>#VALUE!</v>
      </c>
      <c r="O33" s="10" t="e">
        <f t="shared" ca="1" si="17"/>
        <v>#VALUE!</v>
      </c>
      <c r="S33" s="10"/>
    </row>
    <row r="34" spans="2:19">
      <c r="B34" s="10"/>
      <c r="C34" s="10"/>
      <c r="D34" s="10"/>
      <c r="E34" s="10"/>
      <c r="F34" s="10"/>
      <c r="G34" s="10"/>
      <c r="J34" s="10"/>
      <c r="K34" s="10"/>
      <c r="L34" s="10"/>
      <c r="M34" s="10"/>
      <c r="N34" s="10"/>
      <c r="O34" s="10"/>
      <c r="S34" s="10"/>
    </row>
    <row r="35" spans="2:19">
      <c r="B35" s="10"/>
      <c r="C35" s="10"/>
      <c r="D35" s="10"/>
      <c r="E35" s="10"/>
      <c r="F35" s="10"/>
      <c r="G35" s="10"/>
      <c r="J35" s="10"/>
      <c r="K35" s="10"/>
      <c r="L35" s="10"/>
      <c r="M35" s="10"/>
      <c r="N35" s="10"/>
      <c r="O35" s="10"/>
      <c r="S35" s="10"/>
    </row>
    <row r="36" spans="2:19">
      <c r="B36" s="10"/>
      <c r="C36" s="10"/>
      <c r="D36" s="10"/>
      <c r="E36" s="10"/>
      <c r="F36" s="10"/>
      <c r="G36" s="10"/>
      <c r="J36" s="10"/>
      <c r="K36" s="10"/>
      <c r="L36" s="10"/>
      <c r="M36" s="10"/>
      <c r="N36" s="10"/>
      <c r="O36" s="10"/>
      <c r="S36" s="10"/>
    </row>
    <row r="37" spans="2:19">
      <c r="S37" s="10"/>
    </row>
  </sheetData>
  <pageMargins left="0.70866141732283472" right="0.70866141732283472" top="0.74803149606299213" bottom="0.74803149606299213" header="0.31496062992125984" footer="0.31496062992125984"/>
  <pageSetup paperSize="9" scale="81" fitToWidth="2" orientation="portrait" r:id="rId1"/>
  <headerFooter>
    <oddFooter>&amp;C&amp;1#&amp;"Arial"&amp;11 Restricted</oddFooter>
  </headerFooter>
  <colBreaks count="1" manualBreakCount="1">
    <brk id="7" max="27" man="1"/>
  </colBreaks>
  <ignoredErrors>
    <ignoredError sqref="D7 H7:I7 M7 P7" numberStoredAsText="1"/>
    <ignoredError sqref="B38:G3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34"/>
  <sheetViews>
    <sheetView zoomScale="90" zoomScaleNormal="90" workbookViewId="0">
      <selection activeCell="E29" sqref="E29"/>
    </sheetView>
  </sheetViews>
  <sheetFormatPr defaultColWidth="9.140625" defaultRowHeight="12.75"/>
  <cols>
    <col min="1" max="1" width="59.85546875" style="8" customWidth="1"/>
    <col min="2" max="2" width="59.85546875" style="8" hidden="1" customWidth="1"/>
    <col min="3" max="5" width="13" style="8" customWidth="1"/>
    <col min="6" max="6" width="9.140625" style="8"/>
    <col min="7" max="7" width="28.85546875" style="8" bestFit="1" customWidth="1"/>
    <col min="8" max="16384" width="9.140625" style="8"/>
  </cols>
  <sheetData>
    <row r="1" spans="1:10" s="50" customFormat="1" ht="20.25">
      <c r="A1" s="218" t="s">
        <v>471</v>
      </c>
      <c r="B1" s="218" t="s">
        <v>472</v>
      </c>
      <c r="C1" s="218"/>
      <c r="D1" s="152"/>
      <c r="E1" s="152"/>
      <c r="F1" s="140"/>
      <c r="G1" s="100"/>
      <c r="H1" s="140"/>
    </row>
    <row r="2" spans="1:10">
      <c r="A2" s="133" t="s">
        <v>318</v>
      </c>
      <c r="B2" s="118" t="s">
        <v>319</v>
      </c>
      <c r="C2" s="281" t="s">
        <v>13</v>
      </c>
      <c r="D2" s="281" t="s">
        <v>14</v>
      </c>
      <c r="E2" s="281" t="s">
        <v>15</v>
      </c>
    </row>
    <row r="3" spans="1:10">
      <c r="A3" s="127" t="s">
        <v>473</v>
      </c>
      <c r="B3" s="103" t="s">
        <v>474</v>
      </c>
      <c r="C3" s="113"/>
      <c r="D3" s="113"/>
      <c r="E3" s="113"/>
    </row>
    <row r="4" spans="1:10">
      <c r="A4" s="129" t="s">
        <v>475</v>
      </c>
      <c r="B4" s="13" t="s">
        <v>476</v>
      </c>
      <c r="C4" s="96" t="s">
        <v>768</v>
      </c>
      <c r="D4" s="96" t="s">
        <v>718</v>
      </c>
      <c r="E4" s="96" t="s">
        <v>781</v>
      </c>
    </row>
    <row r="5" spans="1:10">
      <c r="A5" s="129" t="s">
        <v>477</v>
      </c>
      <c r="B5" s="13" t="s">
        <v>478</v>
      </c>
      <c r="C5" s="259" t="s">
        <v>769</v>
      </c>
      <c r="D5" s="259" t="s">
        <v>774</v>
      </c>
      <c r="E5" s="259" t="s">
        <v>782</v>
      </c>
      <c r="F5" s="28"/>
    </row>
    <row r="6" spans="1:10">
      <c r="A6" s="129" t="s">
        <v>479</v>
      </c>
      <c r="B6" s="13" t="s">
        <v>480</v>
      </c>
      <c r="C6" s="96" t="s">
        <v>674</v>
      </c>
      <c r="D6" s="259" t="s">
        <v>775</v>
      </c>
      <c r="E6" s="259" t="s">
        <v>692</v>
      </c>
    </row>
    <row r="7" spans="1:10">
      <c r="A7" s="132" t="s">
        <v>481</v>
      </c>
      <c r="B7" s="117" t="s">
        <v>482</v>
      </c>
      <c r="C7" s="274" t="s">
        <v>770</v>
      </c>
      <c r="D7" s="274" t="s">
        <v>776</v>
      </c>
      <c r="E7" s="274" t="s">
        <v>783</v>
      </c>
    </row>
    <row r="8" spans="1:10">
      <c r="A8" s="127" t="s">
        <v>483</v>
      </c>
      <c r="B8" s="103" t="s">
        <v>484</v>
      </c>
      <c r="C8" s="112" t="s">
        <v>629</v>
      </c>
      <c r="D8" s="112" t="s">
        <v>643</v>
      </c>
      <c r="E8" s="112" t="s">
        <v>658</v>
      </c>
      <c r="J8" s="10"/>
    </row>
    <row r="9" spans="1:10">
      <c r="A9" s="129"/>
      <c r="B9" s="13"/>
      <c r="C9" s="113"/>
      <c r="D9" s="113"/>
      <c r="E9" s="113"/>
    </row>
    <row r="10" spans="1:10">
      <c r="A10" s="127" t="s">
        <v>485</v>
      </c>
      <c r="B10" s="103" t="s">
        <v>486</v>
      </c>
      <c r="C10" s="113"/>
      <c r="D10" s="113"/>
      <c r="E10" s="113"/>
    </row>
    <row r="11" spans="1:10">
      <c r="A11" s="129" t="s">
        <v>487</v>
      </c>
      <c r="B11" s="13" t="s">
        <v>488</v>
      </c>
      <c r="C11" s="259" t="s">
        <v>335</v>
      </c>
      <c r="D11" s="259" t="s">
        <v>335</v>
      </c>
      <c r="E11" s="259" t="s">
        <v>694</v>
      </c>
    </row>
    <row r="12" spans="1:10">
      <c r="A12" s="129" t="s">
        <v>489</v>
      </c>
      <c r="B12" s="13" t="s">
        <v>490</v>
      </c>
      <c r="C12" s="259" t="s">
        <v>771</v>
      </c>
      <c r="D12" s="259" t="s">
        <v>777</v>
      </c>
      <c r="E12" s="259" t="s">
        <v>784</v>
      </c>
    </row>
    <row r="13" spans="1:10">
      <c r="A13" s="132" t="s">
        <v>491</v>
      </c>
      <c r="B13" s="117" t="s">
        <v>492</v>
      </c>
      <c r="C13" s="138" t="s">
        <v>686</v>
      </c>
      <c r="D13" s="138" t="s">
        <v>739</v>
      </c>
      <c r="E13" s="138" t="s">
        <v>664</v>
      </c>
    </row>
    <row r="14" spans="1:10">
      <c r="A14" s="127" t="s">
        <v>485</v>
      </c>
      <c r="B14" s="103" t="s">
        <v>493</v>
      </c>
      <c r="C14" s="269" t="s">
        <v>772</v>
      </c>
      <c r="D14" s="269" t="s">
        <v>778</v>
      </c>
      <c r="E14" s="269" t="s">
        <v>785</v>
      </c>
    </row>
    <row r="15" spans="1:10">
      <c r="A15" s="129"/>
      <c r="B15" s="13"/>
      <c r="C15" s="113"/>
      <c r="D15" s="113"/>
      <c r="E15" s="113"/>
    </row>
    <row r="16" spans="1:10">
      <c r="A16" s="127" t="s">
        <v>494</v>
      </c>
      <c r="B16" s="103" t="s">
        <v>495</v>
      </c>
      <c r="C16" s="113"/>
      <c r="D16" s="113"/>
      <c r="E16" s="113"/>
    </row>
    <row r="17" spans="1:5">
      <c r="A17" s="129" t="s">
        <v>496</v>
      </c>
      <c r="B17" s="13" t="s">
        <v>497</v>
      </c>
      <c r="C17" s="259" t="s">
        <v>765</v>
      </c>
      <c r="D17" s="259" t="s">
        <v>761</v>
      </c>
      <c r="E17" s="259" t="s">
        <v>786</v>
      </c>
    </row>
    <row r="18" spans="1:5">
      <c r="A18" s="136" t="s">
        <v>498</v>
      </c>
      <c r="B18" s="123" t="s">
        <v>499</v>
      </c>
      <c r="C18" s="259" t="s">
        <v>335</v>
      </c>
      <c r="D18" s="259" t="s">
        <v>762</v>
      </c>
      <c r="E18" s="259" t="s">
        <v>762</v>
      </c>
    </row>
    <row r="19" spans="1:5">
      <c r="A19" s="136" t="s">
        <v>500</v>
      </c>
      <c r="B19" s="123" t="s">
        <v>501</v>
      </c>
      <c r="C19" s="139" t="s">
        <v>690</v>
      </c>
      <c r="D19" s="139">
        <v>0</v>
      </c>
      <c r="E19" s="139" t="s">
        <v>690</v>
      </c>
    </row>
    <row r="20" spans="1:5">
      <c r="A20" s="132" t="s">
        <v>502</v>
      </c>
      <c r="B20" s="117" t="s">
        <v>503</v>
      </c>
      <c r="C20" s="138" t="s">
        <v>690</v>
      </c>
      <c r="D20" s="138">
        <v>0</v>
      </c>
      <c r="E20" s="138" t="s">
        <v>690</v>
      </c>
    </row>
    <row r="21" spans="1:5">
      <c r="A21" s="127" t="s">
        <v>494</v>
      </c>
      <c r="B21" s="103" t="s">
        <v>504</v>
      </c>
      <c r="C21" s="269" t="s">
        <v>789</v>
      </c>
      <c r="D21" s="269" t="s">
        <v>779</v>
      </c>
      <c r="E21" s="269" t="s">
        <v>779</v>
      </c>
    </row>
    <row r="22" spans="1:5">
      <c r="A22" s="129"/>
      <c r="B22" s="13"/>
      <c r="C22" s="113"/>
      <c r="D22" s="113"/>
      <c r="E22" s="113"/>
    </row>
    <row r="23" spans="1:5">
      <c r="A23" s="127" t="s">
        <v>505</v>
      </c>
      <c r="B23" s="127" t="s">
        <v>506</v>
      </c>
      <c r="C23" s="269" t="s">
        <v>773</v>
      </c>
      <c r="D23" s="269" t="s">
        <v>688</v>
      </c>
      <c r="E23" s="112" t="s">
        <v>787</v>
      </c>
    </row>
    <row r="24" spans="1:5">
      <c r="A24" s="129"/>
      <c r="B24" s="13"/>
      <c r="C24" s="113"/>
      <c r="D24" s="113"/>
      <c r="E24" s="113"/>
    </row>
    <row r="25" spans="1:5">
      <c r="A25" s="129" t="s">
        <v>507</v>
      </c>
      <c r="B25" s="13" t="s">
        <v>508</v>
      </c>
      <c r="C25" s="96" t="s">
        <v>659</v>
      </c>
      <c r="D25" s="96" t="s">
        <v>780</v>
      </c>
      <c r="E25" s="96" t="s">
        <v>780</v>
      </c>
    </row>
    <row r="26" spans="1:5">
      <c r="A26" s="129" t="s">
        <v>509</v>
      </c>
      <c r="B26" s="13" t="s">
        <v>510</v>
      </c>
      <c r="C26" s="259" t="s">
        <v>773</v>
      </c>
      <c r="D26" s="259" t="s">
        <v>688</v>
      </c>
      <c r="E26" s="96" t="s">
        <v>787</v>
      </c>
    </row>
    <row r="27" spans="1:5">
      <c r="A27" s="132" t="s">
        <v>511</v>
      </c>
      <c r="B27" s="117" t="s">
        <v>512</v>
      </c>
      <c r="C27" s="138" t="s">
        <v>664</v>
      </c>
      <c r="D27" s="274" t="s">
        <v>670</v>
      </c>
      <c r="E27" s="274" t="s">
        <v>788</v>
      </c>
    </row>
    <row r="28" spans="1:5">
      <c r="A28" s="127" t="s">
        <v>513</v>
      </c>
      <c r="B28" s="103" t="s">
        <v>514</v>
      </c>
      <c r="C28" s="112" t="s">
        <v>630</v>
      </c>
      <c r="D28" s="112" t="s">
        <v>644</v>
      </c>
      <c r="E28" s="112" t="s">
        <v>659</v>
      </c>
    </row>
    <row r="31" spans="1:5">
      <c r="B31" s="8" t="s">
        <v>515</v>
      </c>
      <c r="C31" s="10"/>
      <c r="D31" s="10"/>
      <c r="E31" s="10"/>
    </row>
    <row r="32" spans="1:5">
      <c r="B32" s="8" t="s">
        <v>515</v>
      </c>
      <c r="C32" s="10"/>
      <c r="D32" s="10"/>
      <c r="E32" s="10"/>
    </row>
    <row r="33" spans="1:1">
      <c r="A33" s="250"/>
    </row>
    <row r="34" spans="1:1">
      <c r="A34" s="250"/>
    </row>
  </sheetData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&amp;C&amp;1#&amp;"Arial"&amp;11 Restricted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EZ46"/>
  <sheetViews>
    <sheetView topLeftCell="A10" zoomScale="90" zoomScaleNormal="90" workbookViewId="0">
      <selection activeCell="G39" sqref="G39"/>
    </sheetView>
  </sheetViews>
  <sheetFormatPr defaultColWidth="9.140625" defaultRowHeight="12.75"/>
  <cols>
    <col min="1" max="1" width="46.140625" style="8" bestFit="1" customWidth="1"/>
    <col min="2" max="2" width="37.42578125" style="8" hidden="1" customWidth="1"/>
    <col min="3" max="6" width="12" style="8" customWidth="1"/>
    <col min="7" max="7" width="12" style="50" customWidth="1"/>
    <col min="8" max="8" width="11.85546875" style="50" customWidth="1"/>
    <col min="9" max="9" width="16.7109375" style="8" customWidth="1"/>
    <col min="10" max="10" width="15.28515625" style="8" customWidth="1"/>
    <col min="11" max="11" width="9.140625" style="8"/>
    <col min="12" max="12" width="21" style="8" bestFit="1" customWidth="1"/>
    <col min="13" max="14" width="12.42578125" style="8" customWidth="1"/>
    <col min="15" max="15" width="13" style="8" customWidth="1"/>
    <col min="16" max="17" width="12.42578125" style="8" customWidth="1"/>
    <col min="18" max="18" width="10.5703125" style="8" bestFit="1" customWidth="1"/>
    <col min="19" max="19" width="11.85546875" style="8" bestFit="1" customWidth="1"/>
    <col min="20" max="20" width="8.85546875" style="8" customWidth="1"/>
    <col min="21" max="21" width="9.140625" style="8"/>
    <col min="22" max="22" width="6.5703125" style="8" customWidth="1"/>
    <col min="23" max="23" width="6.28515625" style="8" customWidth="1"/>
    <col min="24" max="24" width="9.140625" style="8"/>
    <col min="25" max="25" width="10.42578125" style="8" customWidth="1"/>
    <col min="26" max="26" width="10.5703125" style="8" customWidth="1"/>
    <col min="27" max="16384" width="9.140625" style="8"/>
  </cols>
  <sheetData>
    <row r="1" spans="1:16380" s="246" customFormat="1" ht="21" customHeight="1">
      <c r="A1" s="218" t="s">
        <v>516</v>
      </c>
      <c r="B1" s="218" t="s">
        <v>517</v>
      </c>
      <c r="C1" s="242"/>
      <c r="D1" s="242"/>
      <c r="E1" s="242"/>
      <c r="F1" s="242"/>
      <c r="G1" s="242"/>
      <c r="H1" s="243"/>
      <c r="I1" s="234"/>
      <c r="J1" s="234"/>
      <c r="K1" s="244"/>
      <c r="L1" s="243"/>
      <c r="M1" s="234"/>
      <c r="N1" s="234"/>
      <c r="O1" s="245"/>
      <c r="P1" s="243"/>
      <c r="Q1" s="234"/>
      <c r="R1" s="234"/>
      <c r="S1" s="245"/>
      <c r="T1" s="243"/>
      <c r="U1" s="234"/>
      <c r="V1" s="234"/>
      <c r="W1" s="245"/>
      <c r="X1" s="243"/>
      <c r="Y1" s="234"/>
      <c r="Z1" s="234"/>
      <c r="AA1" s="245"/>
      <c r="AB1" s="243"/>
      <c r="AC1" s="234"/>
      <c r="AD1" s="234"/>
      <c r="AE1" s="245"/>
      <c r="AF1" s="243"/>
      <c r="AG1" s="234"/>
      <c r="AH1" s="234"/>
      <c r="AI1" s="245"/>
      <c r="AJ1" s="243"/>
      <c r="AK1" s="234"/>
      <c r="AL1" s="234"/>
      <c r="AM1" s="245"/>
      <c r="AN1" s="243"/>
      <c r="AO1" s="234"/>
      <c r="AP1" s="234"/>
      <c r="AQ1" s="245"/>
      <c r="AR1" s="243"/>
      <c r="AS1" s="234"/>
      <c r="AT1" s="234"/>
      <c r="AU1" s="245"/>
      <c r="AV1" s="243"/>
      <c r="AW1" s="234"/>
      <c r="AX1" s="234"/>
      <c r="AY1" s="245"/>
      <c r="AZ1" s="243"/>
      <c r="BA1" s="234"/>
      <c r="BB1" s="234"/>
      <c r="BC1" s="245"/>
      <c r="BD1" s="243"/>
      <c r="BE1" s="234"/>
      <c r="BF1" s="234"/>
      <c r="BG1" s="245"/>
      <c r="BH1" s="243"/>
      <c r="BI1" s="234"/>
      <c r="BJ1" s="234"/>
      <c r="BK1" s="245"/>
      <c r="BL1" s="243"/>
      <c r="BM1" s="234"/>
      <c r="BN1" s="234"/>
      <c r="BO1" s="245"/>
      <c r="BP1" s="243"/>
      <c r="BQ1" s="234"/>
      <c r="BR1" s="234"/>
      <c r="BS1" s="245"/>
      <c r="BT1" s="243"/>
      <c r="BU1" s="234"/>
      <c r="BV1" s="234"/>
      <c r="BW1" s="245"/>
      <c r="BX1" s="243"/>
      <c r="BY1" s="234"/>
      <c r="BZ1" s="234"/>
      <c r="CA1" s="245"/>
      <c r="CB1" s="243"/>
      <c r="CC1" s="234"/>
      <c r="CD1" s="234"/>
      <c r="CE1" s="245"/>
      <c r="CF1" s="243"/>
      <c r="CG1" s="234"/>
      <c r="CH1" s="234"/>
      <c r="CI1" s="245"/>
      <c r="CJ1" s="243"/>
      <c r="CK1" s="234"/>
      <c r="CL1" s="234"/>
      <c r="CM1" s="245"/>
      <c r="CN1" s="243"/>
      <c r="CO1" s="234"/>
      <c r="CP1" s="234"/>
      <c r="CQ1" s="245"/>
      <c r="CR1" s="243"/>
      <c r="CS1" s="234"/>
      <c r="CT1" s="234"/>
      <c r="CU1" s="245"/>
      <c r="CV1" s="243"/>
      <c r="CW1" s="234"/>
      <c r="CX1" s="234"/>
      <c r="CY1" s="245"/>
      <c r="CZ1" s="243"/>
      <c r="DA1" s="234"/>
      <c r="DB1" s="234"/>
      <c r="DC1" s="245"/>
      <c r="DD1" s="243"/>
      <c r="DE1" s="234"/>
      <c r="DF1" s="234"/>
      <c r="DG1" s="245"/>
      <c r="DH1" s="243"/>
      <c r="DI1" s="234"/>
      <c r="DJ1" s="234"/>
      <c r="DK1" s="245"/>
      <c r="DL1" s="243"/>
      <c r="DM1" s="234"/>
      <c r="DN1" s="234"/>
      <c r="DO1" s="245"/>
      <c r="DP1" s="243"/>
      <c r="DQ1" s="234"/>
      <c r="DR1" s="234"/>
      <c r="DS1" s="245"/>
      <c r="DT1" s="243"/>
      <c r="DU1" s="234"/>
      <c r="DV1" s="234"/>
      <c r="DW1" s="245"/>
      <c r="DX1" s="243"/>
      <c r="DY1" s="234"/>
      <c r="DZ1" s="234"/>
      <c r="EA1" s="245"/>
      <c r="EB1" s="243"/>
      <c r="EC1" s="234"/>
      <c r="ED1" s="234"/>
      <c r="EE1" s="245"/>
      <c r="EF1" s="243"/>
      <c r="EG1" s="234"/>
      <c r="EH1" s="234"/>
      <c r="EI1" s="245"/>
      <c r="EJ1" s="243"/>
      <c r="EK1" s="234"/>
      <c r="EL1" s="234"/>
      <c r="EM1" s="245"/>
      <c r="EN1" s="243"/>
      <c r="EO1" s="234"/>
      <c r="EP1" s="234"/>
      <c r="EQ1" s="245"/>
      <c r="ER1" s="243"/>
      <c r="ES1" s="234"/>
      <c r="ET1" s="234"/>
      <c r="EU1" s="245"/>
      <c r="EV1" s="243"/>
      <c r="EW1" s="234"/>
      <c r="EX1" s="234"/>
      <c r="EY1" s="245"/>
      <c r="EZ1" s="243"/>
      <c r="FA1" s="234"/>
      <c r="FB1" s="234"/>
      <c r="FC1" s="245"/>
      <c r="FD1" s="243"/>
      <c r="FE1" s="234"/>
      <c r="FF1" s="234"/>
      <c r="FG1" s="245"/>
      <c r="FH1" s="243"/>
      <c r="FI1" s="234"/>
      <c r="FJ1" s="234"/>
      <c r="FK1" s="245"/>
      <c r="FL1" s="243"/>
      <c r="FM1" s="234"/>
      <c r="FN1" s="234"/>
      <c r="FO1" s="245"/>
      <c r="FP1" s="243"/>
      <c r="FQ1" s="234"/>
      <c r="FR1" s="234"/>
      <c r="FS1" s="245"/>
      <c r="FT1" s="243"/>
      <c r="FU1" s="234"/>
      <c r="FV1" s="234"/>
      <c r="FW1" s="245"/>
      <c r="FX1" s="243"/>
      <c r="FY1" s="234"/>
      <c r="FZ1" s="234"/>
      <c r="GA1" s="245"/>
      <c r="GB1" s="243"/>
      <c r="GC1" s="234"/>
      <c r="GD1" s="234"/>
      <c r="GE1" s="245"/>
      <c r="GF1" s="243"/>
      <c r="GG1" s="234"/>
      <c r="GH1" s="234"/>
      <c r="GI1" s="245"/>
      <c r="GJ1" s="243"/>
      <c r="GK1" s="234"/>
      <c r="GL1" s="234"/>
      <c r="GM1" s="245"/>
      <c r="GN1" s="243"/>
      <c r="GO1" s="234"/>
      <c r="GP1" s="234"/>
      <c r="GQ1" s="245"/>
      <c r="GR1" s="243"/>
      <c r="GS1" s="234"/>
      <c r="GT1" s="234"/>
      <c r="GU1" s="245"/>
      <c r="GV1" s="243"/>
      <c r="GW1" s="234"/>
      <c r="GX1" s="234"/>
      <c r="GY1" s="245"/>
      <c r="GZ1" s="243"/>
      <c r="HA1" s="234"/>
      <c r="HB1" s="234"/>
      <c r="HC1" s="245"/>
      <c r="HD1" s="243"/>
      <c r="HE1" s="234"/>
      <c r="HF1" s="234"/>
      <c r="HG1" s="245"/>
      <c r="HH1" s="243"/>
      <c r="HI1" s="234"/>
      <c r="HJ1" s="234"/>
      <c r="HK1" s="245"/>
      <c r="HL1" s="243"/>
      <c r="HM1" s="234"/>
      <c r="HN1" s="234"/>
      <c r="HO1" s="245"/>
      <c r="HP1" s="243"/>
      <c r="HQ1" s="234"/>
      <c r="HR1" s="234"/>
      <c r="HS1" s="245"/>
      <c r="HT1" s="243"/>
      <c r="HU1" s="234"/>
      <c r="HV1" s="234"/>
      <c r="HW1" s="245"/>
      <c r="HX1" s="243"/>
      <c r="HY1" s="234"/>
      <c r="HZ1" s="234"/>
      <c r="IA1" s="245"/>
      <c r="IB1" s="243"/>
      <c r="IC1" s="234"/>
      <c r="ID1" s="234"/>
      <c r="IE1" s="245"/>
      <c r="IF1" s="243"/>
      <c r="IG1" s="234"/>
      <c r="IH1" s="234"/>
      <c r="II1" s="245"/>
      <c r="IJ1" s="243"/>
      <c r="IK1" s="234"/>
      <c r="IL1" s="234"/>
      <c r="IM1" s="245"/>
      <c r="IN1" s="243"/>
      <c r="IO1" s="234"/>
      <c r="IP1" s="234"/>
      <c r="IQ1" s="245"/>
      <c r="IR1" s="243"/>
      <c r="IS1" s="234"/>
      <c r="IT1" s="234"/>
      <c r="IU1" s="245"/>
      <c r="IV1" s="243"/>
      <c r="IW1" s="234"/>
      <c r="IX1" s="234"/>
      <c r="IY1" s="245"/>
      <c r="IZ1" s="243"/>
      <c r="JA1" s="234"/>
      <c r="JB1" s="234"/>
      <c r="JC1" s="245"/>
      <c r="JD1" s="243"/>
      <c r="JE1" s="234"/>
      <c r="JF1" s="234"/>
      <c r="JG1" s="245"/>
      <c r="JH1" s="243"/>
      <c r="JI1" s="234"/>
      <c r="JJ1" s="234"/>
      <c r="JK1" s="245"/>
      <c r="JL1" s="243"/>
      <c r="JM1" s="234"/>
      <c r="JN1" s="234"/>
      <c r="JO1" s="245"/>
      <c r="JP1" s="243"/>
      <c r="JQ1" s="234"/>
      <c r="JR1" s="234"/>
      <c r="JS1" s="245"/>
      <c r="JT1" s="243"/>
      <c r="JU1" s="234"/>
      <c r="JV1" s="234"/>
      <c r="JW1" s="245"/>
      <c r="JX1" s="243"/>
      <c r="JY1" s="234"/>
      <c r="JZ1" s="234"/>
      <c r="KA1" s="245"/>
      <c r="KB1" s="243"/>
      <c r="KC1" s="234"/>
      <c r="KD1" s="234"/>
      <c r="KE1" s="245"/>
      <c r="KF1" s="243"/>
      <c r="KG1" s="234"/>
      <c r="KH1" s="234"/>
      <c r="KI1" s="245"/>
      <c r="KJ1" s="243"/>
      <c r="KK1" s="234"/>
      <c r="KL1" s="234"/>
      <c r="KM1" s="245"/>
      <c r="KN1" s="243"/>
      <c r="KO1" s="234"/>
      <c r="KP1" s="234"/>
      <c r="KQ1" s="245"/>
      <c r="KR1" s="243"/>
      <c r="KS1" s="234"/>
      <c r="KT1" s="234"/>
      <c r="KU1" s="245"/>
      <c r="KV1" s="243"/>
      <c r="KW1" s="234"/>
      <c r="KX1" s="234"/>
      <c r="KY1" s="245"/>
      <c r="KZ1" s="243"/>
      <c r="LA1" s="234"/>
      <c r="LB1" s="234"/>
      <c r="LC1" s="245"/>
      <c r="LD1" s="243"/>
      <c r="LE1" s="234"/>
      <c r="LF1" s="234"/>
      <c r="LG1" s="245"/>
      <c r="LH1" s="243"/>
      <c r="LI1" s="234"/>
      <c r="LJ1" s="234"/>
      <c r="LK1" s="245"/>
      <c r="LL1" s="243"/>
      <c r="LM1" s="234"/>
      <c r="LN1" s="234"/>
      <c r="LO1" s="245"/>
      <c r="LP1" s="243"/>
      <c r="LQ1" s="234"/>
      <c r="LR1" s="234"/>
      <c r="LS1" s="245"/>
      <c r="LT1" s="243"/>
      <c r="LU1" s="234"/>
      <c r="LV1" s="234"/>
      <c r="LW1" s="245"/>
      <c r="LX1" s="243"/>
      <c r="LY1" s="234"/>
      <c r="LZ1" s="234"/>
      <c r="MA1" s="245"/>
      <c r="MB1" s="243"/>
      <c r="MC1" s="234"/>
      <c r="MD1" s="234"/>
      <c r="ME1" s="245"/>
      <c r="MF1" s="243"/>
      <c r="MG1" s="234"/>
      <c r="MH1" s="234"/>
      <c r="MI1" s="245"/>
      <c r="MJ1" s="243"/>
      <c r="MK1" s="234"/>
      <c r="ML1" s="234"/>
      <c r="MM1" s="245"/>
      <c r="MN1" s="243"/>
      <c r="MO1" s="234"/>
      <c r="MP1" s="234"/>
      <c r="MQ1" s="245"/>
      <c r="MR1" s="243"/>
      <c r="MS1" s="234"/>
      <c r="MT1" s="234"/>
      <c r="MU1" s="245"/>
      <c r="MV1" s="243"/>
      <c r="MW1" s="234"/>
      <c r="MX1" s="234"/>
      <c r="MY1" s="245"/>
      <c r="MZ1" s="243"/>
      <c r="NA1" s="234"/>
      <c r="NB1" s="234"/>
      <c r="NC1" s="245"/>
      <c r="ND1" s="243"/>
      <c r="NE1" s="234"/>
      <c r="NF1" s="234"/>
      <c r="NG1" s="245"/>
      <c r="NH1" s="243"/>
      <c r="NI1" s="234"/>
      <c r="NJ1" s="234"/>
      <c r="NK1" s="245"/>
      <c r="NL1" s="243"/>
      <c r="NM1" s="234"/>
      <c r="NN1" s="234"/>
      <c r="NO1" s="245"/>
      <c r="NP1" s="243"/>
      <c r="NQ1" s="234"/>
      <c r="NR1" s="234"/>
      <c r="NS1" s="245"/>
      <c r="NT1" s="243"/>
      <c r="NU1" s="234"/>
      <c r="NV1" s="234"/>
      <c r="NW1" s="245"/>
      <c r="NX1" s="243"/>
      <c r="NY1" s="234"/>
      <c r="NZ1" s="234"/>
      <c r="OA1" s="245"/>
      <c r="OB1" s="243"/>
      <c r="OC1" s="234"/>
      <c r="OD1" s="234"/>
      <c r="OE1" s="245"/>
      <c r="OF1" s="243"/>
      <c r="OG1" s="234"/>
      <c r="OH1" s="234"/>
      <c r="OI1" s="245"/>
      <c r="OJ1" s="243"/>
      <c r="OK1" s="234"/>
      <c r="OL1" s="234"/>
      <c r="OM1" s="245"/>
      <c r="ON1" s="243"/>
      <c r="OO1" s="234"/>
      <c r="OP1" s="234"/>
      <c r="OQ1" s="245"/>
      <c r="OR1" s="243"/>
      <c r="OS1" s="234"/>
      <c r="OT1" s="234"/>
      <c r="OU1" s="245"/>
      <c r="OV1" s="243"/>
      <c r="OW1" s="234"/>
      <c r="OX1" s="234"/>
      <c r="OY1" s="245"/>
      <c r="OZ1" s="243"/>
      <c r="PA1" s="234"/>
      <c r="PB1" s="234"/>
      <c r="PC1" s="245"/>
      <c r="PD1" s="243"/>
      <c r="PE1" s="234"/>
      <c r="PF1" s="234"/>
      <c r="PG1" s="245"/>
      <c r="PH1" s="243"/>
      <c r="PI1" s="234"/>
      <c r="PJ1" s="234"/>
      <c r="PK1" s="245"/>
      <c r="PL1" s="243"/>
      <c r="PM1" s="234"/>
      <c r="PN1" s="234"/>
      <c r="PO1" s="245"/>
      <c r="PP1" s="243"/>
      <c r="PQ1" s="234"/>
      <c r="PR1" s="234"/>
      <c r="PS1" s="245"/>
      <c r="PT1" s="243"/>
      <c r="PU1" s="234"/>
      <c r="PV1" s="234"/>
      <c r="PW1" s="245"/>
      <c r="PX1" s="243"/>
      <c r="PY1" s="234"/>
      <c r="PZ1" s="234"/>
      <c r="QA1" s="245"/>
      <c r="QB1" s="243"/>
      <c r="QC1" s="234"/>
      <c r="QD1" s="234"/>
      <c r="QE1" s="245"/>
      <c r="QF1" s="243"/>
      <c r="QG1" s="234"/>
      <c r="QH1" s="234"/>
      <c r="QI1" s="245"/>
      <c r="QJ1" s="243"/>
      <c r="QK1" s="234"/>
      <c r="QL1" s="234"/>
      <c r="QM1" s="245"/>
      <c r="QN1" s="243"/>
      <c r="QO1" s="234"/>
      <c r="QP1" s="234"/>
      <c r="QQ1" s="245"/>
      <c r="QR1" s="243"/>
      <c r="QS1" s="234"/>
      <c r="QT1" s="234"/>
      <c r="QU1" s="245"/>
      <c r="QV1" s="243"/>
      <c r="QW1" s="234"/>
      <c r="QX1" s="234"/>
      <c r="QY1" s="245"/>
      <c r="QZ1" s="243"/>
      <c r="RA1" s="234"/>
      <c r="RB1" s="234"/>
      <c r="RC1" s="245"/>
      <c r="RD1" s="243"/>
      <c r="RE1" s="234"/>
      <c r="RF1" s="234"/>
      <c r="RG1" s="245"/>
      <c r="RH1" s="243"/>
      <c r="RI1" s="234"/>
      <c r="RJ1" s="234"/>
      <c r="RK1" s="245"/>
      <c r="RL1" s="243"/>
      <c r="RM1" s="234"/>
      <c r="RN1" s="234"/>
      <c r="RO1" s="245"/>
      <c r="RP1" s="243"/>
      <c r="RQ1" s="234"/>
      <c r="RR1" s="234"/>
      <c r="RS1" s="245"/>
      <c r="RT1" s="243"/>
      <c r="RU1" s="234"/>
      <c r="RV1" s="234"/>
      <c r="RW1" s="245"/>
      <c r="RX1" s="243"/>
      <c r="RY1" s="234"/>
      <c r="RZ1" s="234"/>
      <c r="SA1" s="245"/>
      <c r="SB1" s="243"/>
      <c r="SC1" s="234"/>
      <c r="SD1" s="234"/>
      <c r="SE1" s="245"/>
      <c r="SF1" s="243"/>
      <c r="SG1" s="234"/>
      <c r="SH1" s="234"/>
      <c r="SI1" s="245"/>
      <c r="SJ1" s="243"/>
      <c r="SK1" s="234"/>
      <c r="SL1" s="234"/>
      <c r="SM1" s="245"/>
      <c r="SN1" s="243"/>
      <c r="SO1" s="234"/>
      <c r="SP1" s="234"/>
      <c r="SQ1" s="245"/>
      <c r="SR1" s="243"/>
      <c r="SS1" s="234"/>
      <c r="ST1" s="234"/>
      <c r="SU1" s="245"/>
      <c r="SV1" s="243"/>
      <c r="SW1" s="234"/>
      <c r="SX1" s="234"/>
      <c r="SY1" s="245"/>
      <c r="SZ1" s="243"/>
      <c r="TA1" s="234"/>
      <c r="TB1" s="234"/>
      <c r="TC1" s="245"/>
      <c r="TD1" s="243"/>
      <c r="TE1" s="234"/>
      <c r="TF1" s="234"/>
      <c r="TG1" s="245"/>
      <c r="TH1" s="243"/>
      <c r="TI1" s="234"/>
      <c r="TJ1" s="234"/>
      <c r="TK1" s="245"/>
      <c r="TL1" s="243"/>
      <c r="TM1" s="234"/>
      <c r="TN1" s="234"/>
      <c r="TO1" s="245"/>
      <c r="TP1" s="243"/>
      <c r="TQ1" s="234"/>
      <c r="TR1" s="234"/>
      <c r="TS1" s="245"/>
      <c r="TT1" s="243"/>
      <c r="TU1" s="234"/>
      <c r="TV1" s="234"/>
      <c r="TW1" s="245"/>
      <c r="TX1" s="243"/>
      <c r="TY1" s="234"/>
      <c r="TZ1" s="234"/>
      <c r="UA1" s="245"/>
      <c r="UB1" s="243"/>
      <c r="UC1" s="234"/>
      <c r="UD1" s="234"/>
      <c r="UE1" s="245"/>
      <c r="UF1" s="243"/>
      <c r="UG1" s="234"/>
      <c r="UH1" s="234"/>
      <c r="UI1" s="245"/>
      <c r="UJ1" s="243"/>
      <c r="UK1" s="234"/>
      <c r="UL1" s="234"/>
      <c r="UM1" s="245"/>
      <c r="UN1" s="243"/>
      <c r="UO1" s="234"/>
      <c r="UP1" s="234"/>
      <c r="UQ1" s="245"/>
      <c r="UR1" s="243"/>
      <c r="US1" s="234"/>
      <c r="UT1" s="234"/>
      <c r="UU1" s="245"/>
      <c r="UV1" s="243"/>
      <c r="UW1" s="234"/>
      <c r="UX1" s="234"/>
      <c r="UY1" s="245"/>
      <c r="UZ1" s="243"/>
      <c r="VA1" s="234"/>
      <c r="VB1" s="234"/>
      <c r="VC1" s="245"/>
      <c r="VD1" s="243"/>
      <c r="VE1" s="234"/>
      <c r="VF1" s="234"/>
      <c r="VG1" s="245"/>
      <c r="VH1" s="243"/>
      <c r="VI1" s="234"/>
      <c r="VJ1" s="234"/>
      <c r="VK1" s="245"/>
      <c r="VL1" s="243"/>
      <c r="VM1" s="234"/>
      <c r="VN1" s="234"/>
      <c r="VO1" s="245"/>
      <c r="VP1" s="243"/>
      <c r="VQ1" s="234"/>
      <c r="VR1" s="234"/>
      <c r="VS1" s="245"/>
      <c r="VT1" s="243"/>
      <c r="VU1" s="234"/>
      <c r="VV1" s="234"/>
      <c r="VW1" s="245"/>
      <c r="VX1" s="243"/>
      <c r="VY1" s="234"/>
      <c r="VZ1" s="234"/>
      <c r="WA1" s="245"/>
      <c r="WB1" s="243"/>
      <c r="WC1" s="234"/>
      <c r="WD1" s="234"/>
      <c r="WE1" s="245"/>
      <c r="WF1" s="243"/>
      <c r="WG1" s="234"/>
      <c r="WH1" s="234"/>
      <c r="WI1" s="245"/>
      <c r="WJ1" s="243"/>
      <c r="WK1" s="234"/>
      <c r="WL1" s="234"/>
      <c r="WM1" s="245"/>
      <c r="WN1" s="243"/>
      <c r="WO1" s="234"/>
      <c r="WP1" s="234"/>
      <c r="WQ1" s="245"/>
      <c r="WR1" s="243"/>
      <c r="WS1" s="234"/>
      <c r="WT1" s="234"/>
      <c r="WU1" s="245"/>
      <c r="WV1" s="243"/>
      <c r="WW1" s="234"/>
      <c r="WX1" s="234"/>
      <c r="WY1" s="245"/>
      <c r="WZ1" s="243"/>
      <c r="XA1" s="234"/>
      <c r="XB1" s="234"/>
      <c r="XC1" s="245"/>
      <c r="XD1" s="243"/>
      <c r="XE1" s="234"/>
      <c r="XF1" s="234"/>
      <c r="XG1" s="245"/>
      <c r="XH1" s="243"/>
      <c r="XI1" s="234"/>
      <c r="XJ1" s="234"/>
      <c r="XK1" s="245"/>
      <c r="XL1" s="243"/>
      <c r="XM1" s="234"/>
      <c r="XN1" s="234"/>
      <c r="XO1" s="245"/>
      <c r="XP1" s="243"/>
      <c r="XQ1" s="234"/>
      <c r="XR1" s="234"/>
      <c r="XS1" s="245"/>
      <c r="XT1" s="243"/>
      <c r="XU1" s="234"/>
      <c r="XV1" s="234"/>
      <c r="XW1" s="245"/>
      <c r="XX1" s="243"/>
      <c r="XY1" s="234"/>
      <c r="XZ1" s="234"/>
      <c r="YA1" s="245"/>
      <c r="YB1" s="243"/>
      <c r="YC1" s="234"/>
      <c r="YD1" s="234"/>
      <c r="YE1" s="245"/>
      <c r="YF1" s="243"/>
      <c r="YG1" s="234"/>
      <c r="YH1" s="234"/>
      <c r="YI1" s="245"/>
      <c r="YJ1" s="243"/>
      <c r="YK1" s="234"/>
      <c r="YL1" s="234"/>
      <c r="YM1" s="245"/>
      <c r="YN1" s="243"/>
      <c r="YO1" s="234"/>
      <c r="YP1" s="234"/>
      <c r="YQ1" s="245"/>
      <c r="YR1" s="243"/>
      <c r="YS1" s="234"/>
      <c r="YT1" s="234"/>
      <c r="YU1" s="245"/>
      <c r="YV1" s="243"/>
      <c r="YW1" s="234"/>
      <c r="YX1" s="234"/>
      <c r="YY1" s="245"/>
      <c r="YZ1" s="243"/>
      <c r="ZA1" s="234"/>
      <c r="ZB1" s="234"/>
      <c r="ZC1" s="245"/>
      <c r="ZD1" s="243"/>
      <c r="ZE1" s="234"/>
      <c r="ZF1" s="234"/>
      <c r="ZG1" s="245"/>
      <c r="ZH1" s="243"/>
      <c r="ZI1" s="234"/>
      <c r="ZJ1" s="234"/>
      <c r="ZK1" s="245"/>
      <c r="ZL1" s="243"/>
      <c r="ZM1" s="234"/>
      <c r="ZN1" s="234"/>
      <c r="ZO1" s="245"/>
      <c r="ZP1" s="243"/>
      <c r="ZQ1" s="234"/>
      <c r="ZR1" s="234"/>
      <c r="ZS1" s="245"/>
      <c r="ZT1" s="243"/>
      <c r="ZU1" s="234"/>
      <c r="ZV1" s="234"/>
      <c r="ZW1" s="245"/>
      <c r="ZX1" s="243"/>
      <c r="ZY1" s="234"/>
      <c r="ZZ1" s="234"/>
      <c r="AAA1" s="245"/>
      <c r="AAB1" s="243"/>
      <c r="AAC1" s="234"/>
      <c r="AAD1" s="234"/>
      <c r="AAE1" s="245"/>
      <c r="AAF1" s="243"/>
      <c r="AAG1" s="234"/>
      <c r="AAH1" s="234"/>
      <c r="AAI1" s="245"/>
      <c r="AAJ1" s="243"/>
      <c r="AAK1" s="234"/>
      <c r="AAL1" s="234"/>
      <c r="AAM1" s="245"/>
      <c r="AAN1" s="243"/>
      <c r="AAO1" s="234"/>
      <c r="AAP1" s="234"/>
      <c r="AAQ1" s="245"/>
      <c r="AAR1" s="243"/>
      <c r="AAS1" s="234"/>
      <c r="AAT1" s="234"/>
      <c r="AAU1" s="245"/>
      <c r="AAV1" s="243"/>
      <c r="AAW1" s="234"/>
      <c r="AAX1" s="234"/>
      <c r="AAY1" s="245"/>
      <c r="AAZ1" s="243"/>
      <c r="ABA1" s="234"/>
      <c r="ABB1" s="234"/>
      <c r="ABC1" s="245"/>
      <c r="ABD1" s="243"/>
      <c r="ABE1" s="234"/>
      <c r="ABF1" s="234"/>
      <c r="ABG1" s="245"/>
      <c r="ABH1" s="243"/>
      <c r="ABI1" s="234"/>
      <c r="ABJ1" s="234"/>
      <c r="ABK1" s="245"/>
      <c r="ABL1" s="243"/>
      <c r="ABM1" s="234"/>
      <c r="ABN1" s="234"/>
      <c r="ABO1" s="245"/>
      <c r="ABP1" s="243"/>
      <c r="ABQ1" s="234"/>
      <c r="ABR1" s="234"/>
      <c r="ABS1" s="245"/>
      <c r="ABT1" s="243"/>
      <c r="ABU1" s="234"/>
      <c r="ABV1" s="234"/>
      <c r="ABW1" s="245"/>
      <c r="ABX1" s="243"/>
      <c r="ABY1" s="234"/>
      <c r="ABZ1" s="234"/>
      <c r="ACA1" s="245"/>
      <c r="ACB1" s="243"/>
      <c r="ACC1" s="234"/>
      <c r="ACD1" s="234"/>
      <c r="ACE1" s="245"/>
      <c r="ACF1" s="243"/>
      <c r="ACG1" s="234"/>
      <c r="ACH1" s="234"/>
      <c r="ACI1" s="245"/>
      <c r="ACJ1" s="243"/>
      <c r="ACK1" s="234"/>
      <c r="ACL1" s="234"/>
      <c r="ACM1" s="245"/>
      <c r="ACN1" s="243"/>
      <c r="ACO1" s="234"/>
      <c r="ACP1" s="234"/>
      <c r="ACQ1" s="245"/>
      <c r="ACR1" s="243"/>
      <c r="ACS1" s="234"/>
      <c r="ACT1" s="234"/>
      <c r="ACU1" s="245"/>
      <c r="ACV1" s="243"/>
      <c r="ACW1" s="234"/>
      <c r="ACX1" s="234"/>
      <c r="ACY1" s="245"/>
      <c r="ACZ1" s="243"/>
      <c r="ADA1" s="234"/>
      <c r="ADB1" s="234"/>
      <c r="ADC1" s="245"/>
      <c r="ADD1" s="243"/>
      <c r="ADE1" s="234"/>
      <c r="ADF1" s="234"/>
      <c r="ADG1" s="245"/>
      <c r="ADH1" s="243"/>
      <c r="ADI1" s="234"/>
      <c r="ADJ1" s="234"/>
      <c r="ADK1" s="245"/>
      <c r="ADL1" s="243"/>
      <c r="ADM1" s="234"/>
      <c r="ADN1" s="234"/>
      <c r="ADO1" s="245"/>
      <c r="ADP1" s="243"/>
      <c r="ADQ1" s="234"/>
      <c r="ADR1" s="234"/>
      <c r="ADS1" s="245"/>
      <c r="ADT1" s="243"/>
      <c r="ADU1" s="234"/>
      <c r="ADV1" s="234"/>
      <c r="ADW1" s="245"/>
      <c r="ADX1" s="243"/>
      <c r="ADY1" s="234"/>
      <c r="ADZ1" s="234"/>
      <c r="AEA1" s="245"/>
      <c r="AEB1" s="243"/>
      <c r="AEC1" s="234"/>
      <c r="AED1" s="234"/>
      <c r="AEE1" s="245"/>
      <c r="AEF1" s="243"/>
      <c r="AEG1" s="234"/>
      <c r="AEH1" s="234"/>
      <c r="AEI1" s="245"/>
      <c r="AEJ1" s="243"/>
      <c r="AEK1" s="234"/>
      <c r="AEL1" s="234"/>
      <c r="AEM1" s="245"/>
      <c r="AEN1" s="243"/>
      <c r="AEO1" s="234"/>
      <c r="AEP1" s="234"/>
      <c r="AEQ1" s="245"/>
      <c r="AER1" s="243"/>
      <c r="AES1" s="234"/>
      <c r="AET1" s="234"/>
      <c r="AEU1" s="245"/>
      <c r="AEV1" s="243"/>
      <c r="AEW1" s="234"/>
      <c r="AEX1" s="234"/>
      <c r="AEY1" s="245"/>
      <c r="AEZ1" s="243"/>
      <c r="AFA1" s="234"/>
      <c r="AFB1" s="234"/>
      <c r="AFC1" s="245"/>
      <c r="AFD1" s="243"/>
      <c r="AFE1" s="234"/>
      <c r="AFF1" s="234"/>
      <c r="AFG1" s="245"/>
      <c r="AFH1" s="243"/>
      <c r="AFI1" s="234"/>
      <c r="AFJ1" s="234"/>
      <c r="AFK1" s="245"/>
      <c r="AFL1" s="243"/>
      <c r="AFM1" s="234"/>
      <c r="AFN1" s="234"/>
      <c r="AFO1" s="245"/>
      <c r="AFP1" s="243"/>
      <c r="AFQ1" s="234"/>
      <c r="AFR1" s="234"/>
      <c r="AFS1" s="245"/>
      <c r="AFT1" s="243"/>
      <c r="AFU1" s="234"/>
      <c r="AFV1" s="234"/>
      <c r="AFW1" s="245"/>
      <c r="AFX1" s="243"/>
      <c r="AFY1" s="234"/>
      <c r="AFZ1" s="234"/>
      <c r="AGA1" s="245"/>
      <c r="AGB1" s="243"/>
      <c r="AGC1" s="234"/>
      <c r="AGD1" s="234"/>
      <c r="AGE1" s="245"/>
      <c r="AGF1" s="243"/>
      <c r="AGG1" s="234"/>
      <c r="AGH1" s="234"/>
      <c r="AGI1" s="245"/>
      <c r="AGJ1" s="243"/>
      <c r="AGK1" s="234"/>
      <c r="AGL1" s="234"/>
      <c r="AGM1" s="245"/>
      <c r="AGN1" s="243"/>
      <c r="AGO1" s="234"/>
      <c r="AGP1" s="234"/>
      <c r="AGQ1" s="245"/>
      <c r="AGR1" s="243"/>
      <c r="AGS1" s="234"/>
      <c r="AGT1" s="234"/>
      <c r="AGU1" s="245"/>
      <c r="AGV1" s="243"/>
      <c r="AGW1" s="234"/>
      <c r="AGX1" s="234"/>
      <c r="AGY1" s="245"/>
      <c r="AGZ1" s="243"/>
      <c r="AHA1" s="234"/>
      <c r="AHB1" s="234"/>
      <c r="AHC1" s="245"/>
      <c r="AHD1" s="243"/>
      <c r="AHE1" s="234"/>
      <c r="AHF1" s="234"/>
      <c r="AHG1" s="245"/>
      <c r="AHH1" s="243"/>
      <c r="AHI1" s="234"/>
      <c r="AHJ1" s="234"/>
      <c r="AHK1" s="245"/>
      <c r="AHL1" s="243"/>
      <c r="AHM1" s="234"/>
      <c r="AHN1" s="234"/>
      <c r="AHO1" s="245"/>
      <c r="AHP1" s="243"/>
      <c r="AHQ1" s="234"/>
      <c r="AHR1" s="234"/>
      <c r="AHS1" s="245"/>
      <c r="AHT1" s="243"/>
      <c r="AHU1" s="234"/>
      <c r="AHV1" s="234"/>
      <c r="AHW1" s="245"/>
      <c r="AHX1" s="243"/>
      <c r="AHY1" s="234"/>
      <c r="AHZ1" s="234"/>
      <c r="AIA1" s="245"/>
      <c r="AIB1" s="243"/>
      <c r="AIC1" s="234"/>
      <c r="AID1" s="234"/>
      <c r="AIE1" s="245"/>
      <c r="AIF1" s="243"/>
      <c r="AIG1" s="234"/>
      <c r="AIH1" s="234"/>
      <c r="AII1" s="245"/>
      <c r="AIJ1" s="243"/>
      <c r="AIK1" s="234"/>
      <c r="AIL1" s="234"/>
      <c r="AIM1" s="245"/>
      <c r="AIN1" s="243"/>
      <c r="AIO1" s="234"/>
      <c r="AIP1" s="234"/>
      <c r="AIQ1" s="245"/>
      <c r="AIR1" s="243"/>
      <c r="AIS1" s="234"/>
      <c r="AIT1" s="234"/>
      <c r="AIU1" s="245"/>
      <c r="AIV1" s="243"/>
      <c r="AIW1" s="234"/>
      <c r="AIX1" s="234"/>
      <c r="AIY1" s="245"/>
      <c r="AIZ1" s="243"/>
      <c r="AJA1" s="234"/>
      <c r="AJB1" s="234"/>
      <c r="AJC1" s="245"/>
      <c r="AJD1" s="243"/>
      <c r="AJE1" s="234"/>
      <c r="AJF1" s="234"/>
      <c r="AJG1" s="245"/>
      <c r="AJH1" s="243"/>
      <c r="AJI1" s="234"/>
      <c r="AJJ1" s="234"/>
      <c r="AJK1" s="245"/>
      <c r="AJL1" s="243"/>
      <c r="AJM1" s="234"/>
      <c r="AJN1" s="234"/>
      <c r="AJO1" s="245"/>
      <c r="AJP1" s="243"/>
      <c r="AJQ1" s="234"/>
      <c r="AJR1" s="234"/>
      <c r="AJS1" s="245"/>
      <c r="AJT1" s="243"/>
      <c r="AJU1" s="234"/>
      <c r="AJV1" s="234"/>
      <c r="AJW1" s="245"/>
      <c r="AJX1" s="243"/>
      <c r="AJY1" s="234"/>
      <c r="AJZ1" s="234"/>
      <c r="AKA1" s="245"/>
      <c r="AKB1" s="243"/>
      <c r="AKC1" s="234"/>
      <c r="AKD1" s="234"/>
      <c r="AKE1" s="245"/>
      <c r="AKF1" s="243"/>
      <c r="AKG1" s="234"/>
      <c r="AKH1" s="234"/>
      <c r="AKI1" s="245"/>
      <c r="AKJ1" s="243"/>
      <c r="AKK1" s="234"/>
      <c r="AKL1" s="234"/>
      <c r="AKM1" s="245"/>
      <c r="AKN1" s="243"/>
      <c r="AKO1" s="234"/>
      <c r="AKP1" s="234"/>
      <c r="AKQ1" s="245"/>
      <c r="AKR1" s="243"/>
      <c r="AKS1" s="234"/>
      <c r="AKT1" s="234"/>
      <c r="AKU1" s="245"/>
      <c r="AKV1" s="243"/>
      <c r="AKW1" s="234"/>
      <c r="AKX1" s="234"/>
      <c r="AKY1" s="245"/>
      <c r="AKZ1" s="243"/>
      <c r="ALA1" s="234"/>
      <c r="ALB1" s="234"/>
      <c r="ALC1" s="245"/>
      <c r="ALD1" s="243"/>
      <c r="ALE1" s="234"/>
      <c r="ALF1" s="234"/>
      <c r="ALG1" s="245"/>
      <c r="ALH1" s="243"/>
      <c r="ALI1" s="234"/>
      <c r="ALJ1" s="234"/>
      <c r="ALK1" s="245"/>
      <c r="ALL1" s="243"/>
      <c r="ALM1" s="234"/>
      <c r="ALN1" s="234"/>
      <c r="ALO1" s="245"/>
      <c r="ALP1" s="243"/>
      <c r="ALQ1" s="234"/>
      <c r="ALR1" s="234"/>
      <c r="ALS1" s="245"/>
      <c r="ALT1" s="243"/>
      <c r="ALU1" s="234"/>
      <c r="ALV1" s="234"/>
      <c r="ALW1" s="245"/>
      <c r="ALX1" s="243"/>
      <c r="ALY1" s="234"/>
      <c r="ALZ1" s="234"/>
      <c r="AMA1" s="245"/>
      <c r="AMB1" s="243"/>
      <c r="AMC1" s="234"/>
      <c r="AMD1" s="234"/>
      <c r="AME1" s="245"/>
      <c r="AMF1" s="243"/>
      <c r="AMG1" s="234"/>
      <c r="AMH1" s="234"/>
      <c r="AMI1" s="245"/>
      <c r="AMJ1" s="243"/>
      <c r="AMK1" s="234"/>
      <c r="AML1" s="234"/>
      <c r="AMM1" s="245"/>
      <c r="AMN1" s="243"/>
      <c r="AMO1" s="234"/>
      <c r="AMP1" s="234"/>
      <c r="AMQ1" s="245"/>
      <c r="AMR1" s="243"/>
      <c r="AMS1" s="234"/>
      <c r="AMT1" s="234"/>
      <c r="AMU1" s="245"/>
      <c r="AMV1" s="243"/>
      <c r="AMW1" s="234"/>
      <c r="AMX1" s="234"/>
      <c r="AMY1" s="245"/>
      <c r="AMZ1" s="243"/>
      <c r="ANA1" s="234"/>
      <c r="ANB1" s="234"/>
      <c r="ANC1" s="245"/>
      <c r="AND1" s="243"/>
      <c r="ANE1" s="234"/>
      <c r="ANF1" s="234"/>
      <c r="ANG1" s="245"/>
      <c r="ANH1" s="243"/>
      <c r="ANI1" s="234"/>
      <c r="ANJ1" s="234"/>
      <c r="ANK1" s="245"/>
      <c r="ANL1" s="243"/>
      <c r="ANM1" s="234"/>
      <c r="ANN1" s="234"/>
      <c r="ANO1" s="245"/>
      <c r="ANP1" s="243"/>
      <c r="ANQ1" s="234"/>
      <c r="ANR1" s="234"/>
      <c r="ANS1" s="245"/>
      <c r="ANT1" s="243"/>
      <c r="ANU1" s="234"/>
      <c r="ANV1" s="234"/>
      <c r="ANW1" s="245"/>
      <c r="ANX1" s="243"/>
      <c r="ANY1" s="234"/>
      <c r="ANZ1" s="234"/>
      <c r="AOA1" s="245"/>
      <c r="AOB1" s="243"/>
      <c r="AOC1" s="234"/>
      <c r="AOD1" s="234"/>
      <c r="AOE1" s="245"/>
      <c r="AOF1" s="243"/>
      <c r="AOG1" s="234"/>
      <c r="AOH1" s="234"/>
      <c r="AOI1" s="245"/>
      <c r="AOJ1" s="243"/>
      <c r="AOK1" s="234"/>
      <c r="AOL1" s="234"/>
      <c r="AOM1" s="245"/>
      <c r="AON1" s="243"/>
      <c r="AOO1" s="234"/>
      <c r="AOP1" s="234"/>
      <c r="AOQ1" s="245"/>
      <c r="AOR1" s="243"/>
      <c r="AOS1" s="234"/>
      <c r="AOT1" s="234"/>
      <c r="AOU1" s="245"/>
      <c r="AOV1" s="243"/>
      <c r="AOW1" s="234"/>
      <c r="AOX1" s="234"/>
      <c r="AOY1" s="245"/>
      <c r="AOZ1" s="243"/>
      <c r="APA1" s="234"/>
      <c r="APB1" s="234"/>
      <c r="APC1" s="245"/>
      <c r="APD1" s="243"/>
      <c r="APE1" s="234"/>
      <c r="APF1" s="234"/>
      <c r="APG1" s="245"/>
      <c r="APH1" s="243"/>
      <c r="API1" s="234"/>
      <c r="APJ1" s="234"/>
      <c r="APK1" s="245"/>
      <c r="APL1" s="243"/>
      <c r="APM1" s="234"/>
      <c r="APN1" s="234"/>
      <c r="APO1" s="245"/>
      <c r="APP1" s="243"/>
      <c r="APQ1" s="234"/>
      <c r="APR1" s="234"/>
      <c r="APS1" s="245"/>
      <c r="APT1" s="243"/>
      <c r="APU1" s="234"/>
      <c r="APV1" s="234"/>
      <c r="APW1" s="245"/>
      <c r="APX1" s="243"/>
      <c r="APY1" s="234"/>
      <c r="APZ1" s="234"/>
      <c r="AQA1" s="245"/>
      <c r="AQB1" s="243"/>
      <c r="AQC1" s="234"/>
      <c r="AQD1" s="234"/>
      <c r="AQE1" s="245"/>
      <c r="AQF1" s="243"/>
      <c r="AQG1" s="234"/>
      <c r="AQH1" s="234"/>
      <c r="AQI1" s="245"/>
      <c r="AQJ1" s="243"/>
      <c r="AQK1" s="234"/>
      <c r="AQL1" s="234"/>
      <c r="AQM1" s="245"/>
      <c r="AQN1" s="243"/>
      <c r="AQO1" s="234"/>
      <c r="AQP1" s="234"/>
      <c r="AQQ1" s="245"/>
      <c r="AQR1" s="243"/>
      <c r="AQS1" s="234"/>
      <c r="AQT1" s="234"/>
      <c r="AQU1" s="245"/>
      <c r="AQV1" s="243"/>
      <c r="AQW1" s="234"/>
      <c r="AQX1" s="234"/>
      <c r="AQY1" s="245"/>
      <c r="AQZ1" s="243"/>
      <c r="ARA1" s="234"/>
      <c r="ARB1" s="234"/>
      <c r="ARC1" s="245"/>
      <c r="ARD1" s="243"/>
      <c r="ARE1" s="234"/>
      <c r="ARF1" s="234"/>
      <c r="ARG1" s="245"/>
      <c r="ARH1" s="243"/>
      <c r="ARI1" s="234"/>
      <c r="ARJ1" s="234"/>
      <c r="ARK1" s="245"/>
      <c r="ARL1" s="243"/>
      <c r="ARM1" s="234"/>
      <c r="ARN1" s="234"/>
      <c r="ARO1" s="245"/>
      <c r="ARP1" s="243"/>
      <c r="ARQ1" s="234"/>
      <c r="ARR1" s="234"/>
      <c r="ARS1" s="245"/>
      <c r="ART1" s="243"/>
      <c r="ARU1" s="234"/>
      <c r="ARV1" s="234"/>
      <c r="ARW1" s="245"/>
      <c r="ARX1" s="243"/>
      <c r="ARY1" s="234"/>
      <c r="ARZ1" s="234"/>
      <c r="ASA1" s="245"/>
      <c r="ASB1" s="243"/>
      <c r="ASC1" s="234"/>
      <c r="ASD1" s="234"/>
      <c r="ASE1" s="245"/>
      <c r="ASF1" s="243"/>
      <c r="ASG1" s="234"/>
      <c r="ASH1" s="234"/>
      <c r="ASI1" s="245"/>
      <c r="ASJ1" s="243"/>
      <c r="ASK1" s="234"/>
      <c r="ASL1" s="234"/>
      <c r="ASM1" s="245"/>
      <c r="ASN1" s="243"/>
      <c r="ASO1" s="234"/>
      <c r="ASP1" s="234"/>
      <c r="ASQ1" s="245"/>
      <c r="ASR1" s="243"/>
      <c r="ASS1" s="234"/>
      <c r="AST1" s="234"/>
      <c r="ASU1" s="245"/>
      <c r="ASV1" s="243"/>
      <c r="ASW1" s="234"/>
      <c r="ASX1" s="234"/>
      <c r="ASY1" s="245"/>
      <c r="ASZ1" s="243"/>
      <c r="ATA1" s="234"/>
      <c r="ATB1" s="234"/>
      <c r="ATC1" s="245"/>
      <c r="ATD1" s="243"/>
      <c r="ATE1" s="234"/>
      <c r="ATF1" s="234"/>
      <c r="ATG1" s="245"/>
      <c r="ATH1" s="243"/>
      <c r="ATI1" s="234"/>
      <c r="ATJ1" s="234"/>
      <c r="ATK1" s="245"/>
      <c r="ATL1" s="243"/>
      <c r="ATM1" s="234"/>
      <c r="ATN1" s="234"/>
      <c r="ATO1" s="245"/>
      <c r="ATP1" s="243"/>
      <c r="ATQ1" s="234"/>
      <c r="ATR1" s="234"/>
      <c r="ATS1" s="245"/>
      <c r="ATT1" s="243"/>
      <c r="ATU1" s="234"/>
      <c r="ATV1" s="234"/>
      <c r="ATW1" s="245"/>
      <c r="ATX1" s="243"/>
      <c r="ATY1" s="234"/>
      <c r="ATZ1" s="234"/>
      <c r="AUA1" s="245"/>
      <c r="AUB1" s="243"/>
      <c r="AUC1" s="234"/>
      <c r="AUD1" s="234"/>
      <c r="AUE1" s="245"/>
      <c r="AUF1" s="243"/>
      <c r="AUG1" s="234"/>
      <c r="AUH1" s="234"/>
      <c r="AUI1" s="245"/>
      <c r="AUJ1" s="243"/>
      <c r="AUK1" s="234"/>
      <c r="AUL1" s="234"/>
      <c r="AUM1" s="245"/>
      <c r="AUN1" s="243"/>
      <c r="AUO1" s="234"/>
      <c r="AUP1" s="234"/>
      <c r="AUQ1" s="245"/>
      <c r="AUR1" s="243"/>
      <c r="AUS1" s="234"/>
      <c r="AUT1" s="234"/>
      <c r="AUU1" s="245"/>
      <c r="AUV1" s="243"/>
      <c r="AUW1" s="234"/>
      <c r="AUX1" s="234"/>
      <c r="AUY1" s="245"/>
      <c r="AUZ1" s="243"/>
      <c r="AVA1" s="234"/>
      <c r="AVB1" s="234"/>
      <c r="AVC1" s="245"/>
      <c r="AVD1" s="243"/>
      <c r="AVE1" s="234"/>
      <c r="AVF1" s="234"/>
      <c r="AVG1" s="245"/>
      <c r="AVH1" s="243"/>
      <c r="AVI1" s="234"/>
      <c r="AVJ1" s="234"/>
      <c r="AVK1" s="245"/>
      <c r="AVL1" s="243"/>
      <c r="AVM1" s="234"/>
      <c r="AVN1" s="234"/>
      <c r="AVO1" s="245"/>
      <c r="AVP1" s="243"/>
      <c r="AVQ1" s="234"/>
      <c r="AVR1" s="234"/>
      <c r="AVS1" s="245"/>
      <c r="AVT1" s="243"/>
      <c r="AVU1" s="234"/>
      <c r="AVV1" s="234"/>
      <c r="AVW1" s="245"/>
      <c r="AVX1" s="243"/>
      <c r="AVY1" s="234"/>
      <c r="AVZ1" s="234"/>
      <c r="AWA1" s="245"/>
      <c r="AWB1" s="243"/>
      <c r="AWC1" s="234"/>
      <c r="AWD1" s="234"/>
      <c r="AWE1" s="245"/>
      <c r="AWF1" s="243"/>
      <c r="AWG1" s="234"/>
      <c r="AWH1" s="234"/>
      <c r="AWI1" s="245"/>
      <c r="AWJ1" s="243"/>
      <c r="AWK1" s="234"/>
      <c r="AWL1" s="234"/>
      <c r="AWM1" s="245"/>
      <c r="AWN1" s="243"/>
      <c r="AWO1" s="234"/>
      <c r="AWP1" s="234"/>
      <c r="AWQ1" s="245"/>
      <c r="AWR1" s="243"/>
      <c r="AWS1" s="234"/>
      <c r="AWT1" s="234"/>
      <c r="AWU1" s="245"/>
      <c r="AWV1" s="243"/>
      <c r="AWW1" s="234"/>
      <c r="AWX1" s="234"/>
      <c r="AWY1" s="245"/>
      <c r="AWZ1" s="243"/>
      <c r="AXA1" s="234"/>
      <c r="AXB1" s="234"/>
      <c r="AXC1" s="245"/>
      <c r="AXD1" s="243"/>
      <c r="AXE1" s="234"/>
      <c r="AXF1" s="234"/>
      <c r="AXG1" s="245"/>
      <c r="AXH1" s="243"/>
      <c r="AXI1" s="234"/>
      <c r="AXJ1" s="234"/>
      <c r="AXK1" s="245"/>
      <c r="AXL1" s="243"/>
      <c r="AXM1" s="234"/>
      <c r="AXN1" s="234"/>
      <c r="AXO1" s="245"/>
      <c r="AXP1" s="243"/>
      <c r="AXQ1" s="234"/>
      <c r="AXR1" s="234"/>
      <c r="AXS1" s="245"/>
      <c r="AXT1" s="243"/>
      <c r="AXU1" s="234"/>
      <c r="AXV1" s="234"/>
      <c r="AXW1" s="245"/>
      <c r="AXX1" s="243"/>
      <c r="AXY1" s="234"/>
      <c r="AXZ1" s="234"/>
      <c r="AYA1" s="245"/>
      <c r="AYB1" s="243"/>
      <c r="AYC1" s="234"/>
      <c r="AYD1" s="234"/>
      <c r="AYE1" s="245"/>
      <c r="AYF1" s="243"/>
      <c r="AYG1" s="234"/>
      <c r="AYH1" s="234"/>
      <c r="AYI1" s="245"/>
      <c r="AYJ1" s="243"/>
      <c r="AYK1" s="234"/>
      <c r="AYL1" s="234"/>
      <c r="AYM1" s="245"/>
      <c r="AYN1" s="243"/>
      <c r="AYO1" s="234"/>
      <c r="AYP1" s="234"/>
      <c r="AYQ1" s="245"/>
      <c r="AYR1" s="243"/>
      <c r="AYS1" s="234"/>
      <c r="AYT1" s="234"/>
      <c r="AYU1" s="245"/>
      <c r="AYV1" s="243"/>
      <c r="AYW1" s="234"/>
      <c r="AYX1" s="234"/>
      <c r="AYY1" s="245"/>
      <c r="AYZ1" s="243"/>
      <c r="AZA1" s="234"/>
      <c r="AZB1" s="234"/>
      <c r="AZC1" s="245"/>
      <c r="AZD1" s="243"/>
      <c r="AZE1" s="234"/>
      <c r="AZF1" s="234"/>
      <c r="AZG1" s="245"/>
      <c r="AZH1" s="243"/>
      <c r="AZI1" s="234"/>
      <c r="AZJ1" s="234"/>
      <c r="AZK1" s="245"/>
      <c r="AZL1" s="243"/>
      <c r="AZM1" s="234"/>
      <c r="AZN1" s="234"/>
      <c r="AZO1" s="245"/>
      <c r="AZP1" s="243"/>
      <c r="AZQ1" s="234"/>
      <c r="AZR1" s="234"/>
      <c r="AZS1" s="245"/>
      <c r="AZT1" s="243"/>
      <c r="AZU1" s="234"/>
      <c r="AZV1" s="234"/>
      <c r="AZW1" s="245"/>
      <c r="AZX1" s="243"/>
      <c r="AZY1" s="234"/>
      <c r="AZZ1" s="234"/>
      <c r="BAA1" s="245"/>
      <c r="BAB1" s="243"/>
      <c r="BAC1" s="234"/>
      <c r="BAD1" s="234"/>
      <c r="BAE1" s="245"/>
      <c r="BAF1" s="243"/>
      <c r="BAG1" s="234"/>
      <c r="BAH1" s="234"/>
      <c r="BAI1" s="245"/>
      <c r="BAJ1" s="243"/>
      <c r="BAK1" s="234"/>
      <c r="BAL1" s="234"/>
      <c r="BAM1" s="245"/>
      <c r="BAN1" s="243"/>
      <c r="BAO1" s="234"/>
      <c r="BAP1" s="234"/>
      <c r="BAQ1" s="245"/>
      <c r="BAR1" s="243"/>
      <c r="BAS1" s="234"/>
      <c r="BAT1" s="234"/>
      <c r="BAU1" s="245"/>
      <c r="BAV1" s="243"/>
      <c r="BAW1" s="234"/>
      <c r="BAX1" s="234"/>
      <c r="BAY1" s="245"/>
      <c r="BAZ1" s="243"/>
      <c r="BBA1" s="234"/>
      <c r="BBB1" s="234"/>
      <c r="BBC1" s="245"/>
      <c r="BBD1" s="243"/>
      <c r="BBE1" s="234"/>
      <c r="BBF1" s="234"/>
      <c r="BBG1" s="245"/>
      <c r="BBH1" s="243"/>
      <c r="BBI1" s="234"/>
      <c r="BBJ1" s="234"/>
      <c r="BBK1" s="245"/>
      <c r="BBL1" s="243"/>
      <c r="BBM1" s="234"/>
      <c r="BBN1" s="234"/>
      <c r="BBO1" s="245"/>
      <c r="BBP1" s="243"/>
      <c r="BBQ1" s="234"/>
      <c r="BBR1" s="234"/>
      <c r="BBS1" s="245"/>
      <c r="BBT1" s="243"/>
      <c r="BBU1" s="234"/>
      <c r="BBV1" s="234"/>
      <c r="BBW1" s="245"/>
      <c r="BBX1" s="243"/>
      <c r="BBY1" s="234"/>
      <c r="BBZ1" s="234"/>
      <c r="BCA1" s="245"/>
      <c r="BCB1" s="243"/>
      <c r="BCC1" s="234"/>
      <c r="BCD1" s="234"/>
      <c r="BCE1" s="245"/>
      <c r="BCF1" s="243"/>
      <c r="BCG1" s="234"/>
      <c r="BCH1" s="234"/>
      <c r="BCI1" s="245"/>
      <c r="BCJ1" s="243"/>
      <c r="BCK1" s="234"/>
      <c r="BCL1" s="234"/>
      <c r="BCM1" s="245"/>
      <c r="BCN1" s="243"/>
      <c r="BCO1" s="234"/>
      <c r="BCP1" s="234"/>
      <c r="BCQ1" s="245"/>
      <c r="BCR1" s="243"/>
      <c r="BCS1" s="234"/>
      <c r="BCT1" s="234"/>
      <c r="BCU1" s="245"/>
      <c r="BCV1" s="243"/>
      <c r="BCW1" s="234"/>
      <c r="BCX1" s="234"/>
      <c r="BCY1" s="245"/>
      <c r="BCZ1" s="243"/>
      <c r="BDA1" s="234"/>
      <c r="BDB1" s="234"/>
      <c r="BDC1" s="245"/>
      <c r="BDD1" s="243"/>
      <c r="BDE1" s="234"/>
      <c r="BDF1" s="234"/>
      <c r="BDG1" s="245"/>
      <c r="BDH1" s="243"/>
      <c r="BDI1" s="234"/>
      <c r="BDJ1" s="234"/>
      <c r="BDK1" s="245"/>
      <c r="BDL1" s="243"/>
      <c r="BDM1" s="234"/>
      <c r="BDN1" s="234"/>
      <c r="BDO1" s="245"/>
      <c r="BDP1" s="243"/>
      <c r="BDQ1" s="234"/>
      <c r="BDR1" s="234"/>
      <c r="BDS1" s="245"/>
      <c r="BDT1" s="243"/>
      <c r="BDU1" s="234"/>
      <c r="BDV1" s="234"/>
      <c r="BDW1" s="245"/>
      <c r="BDX1" s="243"/>
      <c r="BDY1" s="234"/>
      <c r="BDZ1" s="234"/>
      <c r="BEA1" s="245"/>
      <c r="BEB1" s="243"/>
      <c r="BEC1" s="234"/>
      <c r="BED1" s="234"/>
      <c r="BEE1" s="245"/>
      <c r="BEF1" s="243"/>
      <c r="BEG1" s="234"/>
      <c r="BEH1" s="234"/>
      <c r="BEI1" s="245"/>
      <c r="BEJ1" s="243"/>
      <c r="BEK1" s="234"/>
      <c r="BEL1" s="234"/>
      <c r="BEM1" s="245"/>
      <c r="BEN1" s="243"/>
      <c r="BEO1" s="234"/>
      <c r="BEP1" s="234"/>
      <c r="BEQ1" s="245"/>
      <c r="BER1" s="243"/>
      <c r="BES1" s="234"/>
      <c r="BET1" s="234"/>
      <c r="BEU1" s="245"/>
      <c r="BEV1" s="243"/>
      <c r="BEW1" s="234"/>
      <c r="BEX1" s="234"/>
      <c r="BEY1" s="245"/>
      <c r="BEZ1" s="243"/>
      <c r="BFA1" s="234"/>
      <c r="BFB1" s="234"/>
      <c r="BFC1" s="245"/>
      <c r="BFD1" s="243"/>
      <c r="BFE1" s="234"/>
      <c r="BFF1" s="234"/>
      <c r="BFG1" s="245"/>
      <c r="BFH1" s="243"/>
      <c r="BFI1" s="234"/>
      <c r="BFJ1" s="234"/>
      <c r="BFK1" s="245"/>
      <c r="BFL1" s="243"/>
      <c r="BFM1" s="234"/>
      <c r="BFN1" s="234"/>
      <c r="BFO1" s="245"/>
      <c r="BFP1" s="243"/>
      <c r="BFQ1" s="234"/>
      <c r="BFR1" s="234"/>
      <c r="BFS1" s="245"/>
      <c r="BFT1" s="243"/>
      <c r="BFU1" s="234"/>
      <c r="BFV1" s="234"/>
      <c r="BFW1" s="245"/>
      <c r="BFX1" s="243"/>
      <c r="BFY1" s="234"/>
      <c r="BFZ1" s="234"/>
      <c r="BGA1" s="245"/>
      <c r="BGB1" s="243"/>
      <c r="BGC1" s="234"/>
      <c r="BGD1" s="234"/>
      <c r="BGE1" s="245"/>
      <c r="BGF1" s="243"/>
      <c r="BGG1" s="234"/>
      <c r="BGH1" s="234"/>
      <c r="BGI1" s="245"/>
      <c r="BGJ1" s="243"/>
      <c r="BGK1" s="234"/>
      <c r="BGL1" s="234"/>
      <c r="BGM1" s="245"/>
      <c r="BGN1" s="243"/>
      <c r="BGO1" s="234"/>
      <c r="BGP1" s="234"/>
      <c r="BGQ1" s="245"/>
      <c r="BGR1" s="243"/>
      <c r="BGS1" s="234"/>
      <c r="BGT1" s="234"/>
      <c r="BGU1" s="245"/>
      <c r="BGV1" s="243"/>
      <c r="BGW1" s="234"/>
      <c r="BGX1" s="234"/>
      <c r="BGY1" s="245"/>
      <c r="BGZ1" s="243"/>
      <c r="BHA1" s="234"/>
      <c r="BHB1" s="234"/>
      <c r="BHC1" s="245"/>
      <c r="BHD1" s="243"/>
      <c r="BHE1" s="234"/>
      <c r="BHF1" s="234"/>
      <c r="BHG1" s="245"/>
      <c r="BHH1" s="243"/>
      <c r="BHI1" s="234"/>
      <c r="BHJ1" s="234"/>
      <c r="BHK1" s="245"/>
      <c r="BHL1" s="243"/>
      <c r="BHM1" s="234"/>
      <c r="BHN1" s="234"/>
      <c r="BHO1" s="245"/>
      <c r="BHP1" s="243"/>
      <c r="BHQ1" s="234"/>
      <c r="BHR1" s="234"/>
      <c r="BHS1" s="245"/>
      <c r="BHT1" s="243"/>
      <c r="BHU1" s="234"/>
      <c r="BHV1" s="234"/>
      <c r="BHW1" s="245"/>
      <c r="BHX1" s="243"/>
      <c r="BHY1" s="234"/>
      <c r="BHZ1" s="234"/>
      <c r="BIA1" s="245"/>
      <c r="BIB1" s="243"/>
      <c r="BIC1" s="234"/>
      <c r="BID1" s="234"/>
      <c r="BIE1" s="245"/>
      <c r="BIF1" s="243"/>
      <c r="BIG1" s="234"/>
      <c r="BIH1" s="234"/>
      <c r="BII1" s="245"/>
      <c r="BIJ1" s="243"/>
      <c r="BIK1" s="234"/>
      <c r="BIL1" s="234"/>
      <c r="BIM1" s="245"/>
      <c r="BIN1" s="243"/>
      <c r="BIO1" s="234"/>
      <c r="BIP1" s="234"/>
      <c r="BIQ1" s="245"/>
      <c r="BIR1" s="243"/>
      <c r="BIS1" s="234"/>
      <c r="BIT1" s="234"/>
      <c r="BIU1" s="245"/>
      <c r="BIV1" s="243"/>
      <c r="BIW1" s="234"/>
      <c r="BIX1" s="234"/>
      <c r="BIY1" s="245"/>
      <c r="BIZ1" s="243"/>
      <c r="BJA1" s="234"/>
      <c r="BJB1" s="234"/>
      <c r="BJC1" s="245"/>
      <c r="BJD1" s="243"/>
      <c r="BJE1" s="234"/>
      <c r="BJF1" s="234"/>
      <c r="BJG1" s="245"/>
      <c r="BJH1" s="243"/>
      <c r="BJI1" s="234"/>
      <c r="BJJ1" s="234"/>
      <c r="BJK1" s="245"/>
      <c r="BJL1" s="243"/>
      <c r="BJM1" s="234"/>
      <c r="BJN1" s="234"/>
      <c r="BJO1" s="245"/>
      <c r="BJP1" s="243"/>
      <c r="BJQ1" s="234"/>
      <c r="BJR1" s="234"/>
      <c r="BJS1" s="245"/>
      <c r="BJT1" s="243"/>
      <c r="BJU1" s="234"/>
      <c r="BJV1" s="234"/>
      <c r="BJW1" s="245"/>
      <c r="BJX1" s="243"/>
      <c r="BJY1" s="234"/>
      <c r="BJZ1" s="234"/>
      <c r="BKA1" s="245"/>
      <c r="BKB1" s="243"/>
      <c r="BKC1" s="234"/>
      <c r="BKD1" s="234"/>
      <c r="BKE1" s="245"/>
      <c r="BKF1" s="243"/>
      <c r="BKG1" s="234"/>
      <c r="BKH1" s="234"/>
      <c r="BKI1" s="245"/>
      <c r="BKJ1" s="243"/>
      <c r="BKK1" s="234"/>
      <c r="BKL1" s="234"/>
      <c r="BKM1" s="245"/>
      <c r="BKN1" s="243"/>
      <c r="BKO1" s="234"/>
      <c r="BKP1" s="234"/>
      <c r="BKQ1" s="245"/>
      <c r="BKR1" s="243"/>
      <c r="BKS1" s="234"/>
      <c r="BKT1" s="234"/>
      <c r="BKU1" s="245"/>
      <c r="BKV1" s="243"/>
      <c r="BKW1" s="234"/>
      <c r="BKX1" s="234"/>
      <c r="BKY1" s="245"/>
      <c r="BKZ1" s="243"/>
      <c r="BLA1" s="234"/>
      <c r="BLB1" s="234"/>
      <c r="BLC1" s="245"/>
      <c r="BLD1" s="243"/>
      <c r="BLE1" s="234"/>
      <c r="BLF1" s="234"/>
      <c r="BLG1" s="245"/>
      <c r="BLH1" s="243"/>
      <c r="BLI1" s="234"/>
      <c r="BLJ1" s="234"/>
      <c r="BLK1" s="245"/>
      <c r="BLL1" s="243"/>
      <c r="BLM1" s="234"/>
      <c r="BLN1" s="234"/>
      <c r="BLO1" s="245"/>
      <c r="BLP1" s="243"/>
      <c r="BLQ1" s="234"/>
      <c r="BLR1" s="234"/>
      <c r="BLS1" s="245"/>
      <c r="BLT1" s="243"/>
      <c r="BLU1" s="234"/>
      <c r="BLV1" s="234"/>
      <c r="BLW1" s="245"/>
      <c r="BLX1" s="243"/>
      <c r="BLY1" s="234"/>
      <c r="BLZ1" s="234"/>
      <c r="BMA1" s="245"/>
      <c r="BMB1" s="243"/>
      <c r="BMC1" s="234"/>
      <c r="BMD1" s="234"/>
      <c r="BME1" s="245"/>
      <c r="BMF1" s="243"/>
      <c r="BMG1" s="234"/>
      <c r="BMH1" s="234"/>
      <c r="BMI1" s="245"/>
      <c r="BMJ1" s="243"/>
      <c r="BMK1" s="234"/>
      <c r="BML1" s="234"/>
      <c r="BMM1" s="245"/>
      <c r="BMN1" s="243"/>
      <c r="BMO1" s="234"/>
      <c r="BMP1" s="234"/>
      <c r="BMQ1" s="245"/>
      <c r="BMR1" s="243"/>
      <c r="BMS1" s="234"/>
      <c r="BMT1" s="234"/>
      <c r="BMU1" s="245"/>
      <c r="BMV1" s="243"/>
      <c r="BMW1" s="234"/>
      <c r="BMX1" s="234"/>
      <c r="BMY1" s="245"/>
      <c r="BMZ1" s="243"/>
      <c r="BNA1" s="234"/>
      <c r="BNB1" s="234"/>
      <c r="BNC1" s="245"/>
      <c r="BND1" s="243"/>
      <c r="BNE1" s="234"/>
      <c r="BNF1" s="234"/>
      <c r="BNG1" s="245"/>
      <c r="BNH1" s="243"/>
      <c r="BNI1" s="234"/>
      <c r="BNJ1" s="234"/>
      <c r="BNK1" s="245"/>
      <c r="BNL1" s="243"/>
      <c r="BNM1" s="234"/>
      <c r="BNN1" s="234"/>
      <c r="BNO1" s="245"/>
      <c r="BNP1" s="243"/>
      <c r="BNQ1" s="234"/>
      <c r="BNR1" s="234"/>
      <c r="BNS1" s="245"/>
      <c r="BNT1" s="243"/>
      <c r="BNU1" s="234"/>
      <c r="BNV1" s="234"/>
      <c r="BNW1" s="245"/>
      <c r="BNX1" s="243"/>
      <c r="BNY1" s="234"/>
      <c r="BNZ1" s="234"/>
      <c r="BOA1" s="245"/>
      <c r="BOB1" s="243"/>
      <c r="BOC1" s="234"/>
      <c r="BOD1" s="234"/>
      <c r="BOE1" s="245"/>
      <c r="BOF1" s="243"/>
      <c r="BOG1" s="234"/>
      <c r="BOH1" s="234"/>
      <c r="BOI1" s="245"/>
      <c r="BOJ1" s="243"/>
      <c r="BOK1" s="234"/>
      <c r="BOL1" s="234"/>
      <c r="BOM1" s="245"/>
      <c r="BON1" s="243"/>
      <c r="BOO1" s="234"/>
      <c r="BOP1" s="234"/>
      <c r="BOQ1" s="245"/>
      <c r="BOR1" s="243"/>
      <c r="BOS1" s="234"/>
      <c r="BOT1" s="234"/>
      <c r="BOU1" s="245"/>
      <c r="BOV1" s="243"/>
      <c r="BOW1" s="234"/>
      <c r="BOX1" s="234"/>
      <c r="BOY1" s="245"/>
      <c r="BOZ1" s="243"/>
      <c r="BPA1" s="234"/>
      <c r="BPB1" s="234"/>
      <c r="BPC1" s="245"/>
      <c r="BPD1" s="243"/>
      <c r="BPE1" s="234"/>
      <c r="BPF1" s="234"/>
      <c r="BPG1" s="245"/>
      <c r="BPH1" s="243"/>
      <c r="BPI1" s="234"/>
      <c r="BPJ1" s="234"/>
      <c r="BPK1" s="245"/>
      <c r="BPL1" s="243"/>
      <c r="BPM1" s="234"/>
      <c r="BPN1" s="234"/>
      <c r="BPO1" s="245"/>
      <c r="BPP1" s="243"/>
      <c r="BPQ1" s="234"/>
      <c r="BPR1" s="234"/>
      <c r="BPS1" s="245"/>
      <c r="BPT1" s="243"/>
      <c r="BPU1" s="234"/>
      <c r="BPV1" s="234"/>
      <c r="BPW1" s="245"/>
      <c r="BPX1" s="243"/>
      <c r="BPY1" s="234"/>
      <c r="BPZ1" s="234"/>
      <c r="BQA1" s="245"/>
      <c r="BQB1" s="243"/>
      <c r="BQC1" s="234"/>
      <c r="BQD1" s="234"/>
      <c r="BQE1" s="245"/>
      <c r="BQF1" s="243"/>
      <c r="BQG1" s="234"/>
      <c r="BQH1" s="234"/>
      <c r="BQI1" s="245"/>
      <c r="BQJ1" s="243"/>
      <c r="BQK1" s="234"/>
      <c r="BQL1" s="234"/>
      <c r="BQM1" s="245"/>
      <c r="BQN1" s="243"/>
      <c r="BQO1" s="234"/>
      <c r="BQP1" s="234"/>
      <c r="BQQ1" s="245"/>
      <c r="BQR1" s="243"/>
      <c r="BQS1" s="234"/>
      <c r="BQT1" s="234"/>
      <c r="BQU1" s="245"/>
      <c r="BQV1" s="243"/>
      <c r="BQW1" s="234"/>
      <c r="BQX1" s="234"/>
      <c r="BQY1" s="245"/>
      <c r="BQZ1" s="243"/>
      <c r="BRA1" s="234"/>
      <c r="BRB1" s="234"/>
      <c r="BRC1" s="245"/>
      <c r="BRD1" s="243"/>
      <c r="BRE1" s="234"/>
      <c r="BRF1" s="234"/>
      <c r="BRG1" s="245"/>
      <c r="BRH1" s="243"/>
      <c r="BRI1" s="234"/>
      <c r="BRJ1" s="234"/>
      <c r="BRK1" s="245"/>
      <c r="BRL1" s="243"/>
      <c r="BRM1" s="234"/>
      <c r="BRN1" s="234"/>
      <c r="BRO1" s="245"/>
      <c r="BRP1" s="243"/>
      <c r="BRQ1" s="234"/>
      <c r="BRR1" s="234"/>
      <c r="BRS1" s="245"/>
      <c r="BRT1" s="243"/>
      <c r="BRU1" s="234"/>
      <c r="BRV1" s="234"/>
      <c r="BRW1" s="245"/>
      <c r="BRX1" s="243"/>
      <c r="BRY1" s="234"/>
      <c r="BRZ1" s="234"/>
      <c r="BSA1" s="245"/>
      <c r="BSB1" s="243"/>
      <c r="BSC1" s="234"/>
      <c r="BSD1" s="234"/>
      <c r="BSE1" s="245"/>
      <c r="BSF1" s="243"/>
      <c r="BSG1" s="234"/>
      <c r="BSH1" s="234"/>
      <c r="BSI1" s="245"/>
      <c r="BSJ1" s="243"/>
      <c r="BSK1" s="234"/>
      <c r="BSL1" s="234"/>
      <c r="BSM1" s="245"/>
      <c r="BSN1" s="243"/>
      <c r="BSO1" s="234"/>
      <c r="BSP1" s="234"/>
      <c r="BSQ1" s="245"/>
      <c r="BSR1" s="243"/>
      <c r="BSS1" s="234"/>
      <c r="BST1" s="234"/>
      <c r="BSU1" s="245"/>
      <c r="BSV1" s="243"/>
      <c r="BSW1" s="234"/>
      <c r="BSX1" s="234"/>
      <c r="BSY1" s="245"/>
      <c r="BSZ1" s="243"/>
      <c r="BTA1" s="234"/>
      <c r="BTB1" s="234"/>
      <c r="BTC1" s="245"/>
      <c r="BTD1" s="243"/>
      <c r="BTE1" s="234"/>
      <c r="BTF1" s="234"/>
      <c r="BTG1" s="245"/>
      <c r="BTH1" s="243"/>
      <c r="BTI1" s="234"/>
      <c r="BTJ1" s="234"/>
      <c r="BTK1" s="245"/>
      <c r="BTL1" s="243"/>
      <c r="BTM1" s="234"/>
      <c r="BTN1" s="234"/>
      <c r="BTO1" s="245"/>
      <c r="BTP1" s="243"/>
      <c r="BTQ1" s="234"/>
      <c r="BTR1" s="234"/>
      <c r="BTS1" s="245"/>
      <c r="BTT1" s="243"/>
      <c r="BTU1" s="234"/>
      <c r="BTV1" s="234"/>
      <c r="BTW1" s="245"/>
      <c r="BTX1" s="243"/>
      <c r="BTY1" s="234"/>
      <c r="BTZ1" s="234"/>
      <c r="BUA1" s="245"/>
      <c r="BUB1" s="243"/>
      <c r="BUC1" s="234"/>
      <c r="BUD1" s="234"/>
      <c r="BUE1" s="245"/>
      <c r="BUF1" s="243"/>
      <c r="BUG1" s="234"/>
      <c r="BUH1" s="234"/>
      <c r="BUI1" s="245"/>
      <c r="BUJ1" s="243"/>
      <c r="BUK1" s="234"/>
      <c r="BUL1" s="234"/>
      <c r="BUM1" s="245"/>
      <c r="BUN1" s="243"/>
      <c r="BUO1" s="234"/>
      <c r="BUP1" s="234"/>
      <c r="BUQ1" s="245"/>
      <c r="BUR1" s="243"/>
      <c r="BUS1" s="234"/>
      <c r="BUT1" s="234"/>
      <c r="BUU1" s="245"/>
      <c r="BUV1" s="243"/>
      <c r="BUW1" s="234"/>
      <c r="BUX1" s="234"/>
      <c r="BUY1" s="245"/>
      <c r="BUZ1" s="243"/>
      <c r="BVA1" s="234"/>
      <c r="BVB1" s="234"/>
      <c r="BVC1" s="245"/>
      <c r="BVD1" s="243"/>
      <c r="BVE1" s="234"/>
      <c r="BVF1" s="234"/>
      <c r="BVG1" s="245"/>
      <c r="BVH1" s="243"/>
      <c r="BVI1" s="234"/>
      <c r="BVJ1" s="234"/>
      <c r="BVK1" s="245"/>
      <c r="BVL1" s="243"/>
      <c r="BVM1" s="234"/>
      <c r="BVN1" s="234"/>
      <c r="BVO1" s="245"/>
      <c r="BVP1" s="243"/>
      <c r="BVQ1" s="234"/>
      <c r="BVR1" s="234"/>
      <c r="BVS1" s="245"/>
      <c r="BVT1" s="243"/>
      <c r="BVU1" s="234"/>
      <c r="BVV1" s="234"/>
      <c r="BVW1" s="245"/>
      <c r="BVX1" s="243"/>
      <c r="BVY1" s="234"/>
      <c r="BVZ1" s="234"/>
      <c r="BWA1" s="245"/>
      <c r="BWB1" s="243"/>
      <c r="BWC1" s="234"/>
      <c r="BWD1" s="234"/>
      <c r="BWE1" s="245"/>
      <c r="BWF1" s="243"/>
      <c r="BWG1" s="234"/>
      <c r="BWH1" s="234"/>
      <c r="BWI1" s="245"/>
      <c r="BWJ1" s="243"/>
      <c r="BWK1" s="234"/>
      <c r="BWL1" s="234"/>
      <c r="BWM1" s="245"/>
      <c r="BWN1" s="243"/>
      <c r="BWO1" s="234"/>
      <c r="BWP1" s="234"/>
      <c r="BWQ1" s="245"/>
      <c r="BWR1" s="243"/>
      <c r="BWS1" s="234"/>
      <c r="BWT1" s="234"/>
      <c r="BWU1" s="245"/>
      <c r="BWV1" s="243"/>
      <c r="BWW1" s="234"/>
      <c r="BWX1" s="234"/>
      <c r="BWY1" s="245"/>
      <c r="BWZ1" s="243"/>
      <c r="BXA1" s="234"/>
      <c r="BXB1" s="234"/>
      <c r="BXC1" s="245"/>
      <c r="BXD1" s="243"/>
      <c r="BXE1" s="234"/>
      <c r="BXF1" s="234"/>
      <c r="BXG1" s="245"/>
      <c r="BXH1" s="243"/>
      <c r="BXI1" s="234"/>
      <c r="BXJ1" s="234"/>
      <c r="BXK1" s="245"/>
      <c r="BXL1" s="243"/>
      <c r="BXM1" s="234"/>
      <c r="BXN1" s="234"/>
      <c r="BXO1" s="245"/>
      <c r="BXP1" s="243"/>
      <c r="BXQ1" s="234"/>
      <c r="BXR1" s="234"/>
      <c r="BXS1" s="245"/>
      <c r="BXT1" s="243"/>
      <c r="BXU1" s="234"/>
      <c r="BXV1" s="234"/>
      <c r="BXW1" s="245"/>
      <c r="BXX1" s="243"/>
      <c r="BXY1" s="234"/>
      <c r="BXZ1" s="234"/>
      <c r="BYA1" s="245"/>
      <c r="BYB1" s="243"/>
      <c r="BYC1" s="234"/>
      <c r="BYD1" s="234"/>
      <c r="BYE1" s="245"/>
      <c r="BYF1" s="243"/>
      <c r="BYG1" s="234"/>
      <c r="BYH1" s="234"/>
      <c r="BYI1" s="245"/>
      <c r="BYJ1" s="243"/>
      <c r="BYK1" s="234"/>
      <c r="BYL1" s="234"/>
      <c r="BYM1" s="245"/>
      <c r="BYN1" s="243"/>
      <c r="BYO1" s="234"/>
      <c r="BYP1" s="234"/>
      <c r="BYQ1" s="245"/>
      <c r="BYR1" s="243"/>
      <c r="BYS1" s="234"/>
      <c r="BYT1" s="234"/>
      <c r="BYU1" s="245"/>
      <c r="BYV1" s="243"/>
      <c r="BYW1" s="234"/>
      <c r="BYX1" s="234"/>
      <c r="BYY1" s="245"/>
      <c r="BYZ1" s="243"/>
      <c r="BZA1" s="234"/>
      <c r="BZB1" s="234"/>
      <c r="BZC1" s="245"/>
      <c r="BZD1" s="243"/>
      <c r="BZE1" s="234"/>
      <c r="BZF1" s="234"/>
      <c r="BZG1" s="245"/>
      <c r="BZH1" s="243"/>
      <c r="BZI1" s="234"/>
      <c r="BZJ1" s="234"/>
      <c r="BZK1" s="245"/>
      <c r="BZL1" s="243"/>
      <c r="BZM1" s="234"/>
      <c r="BZN1" s="234"/>
      <c r="BZO1" s="245"/>
      <c r="BZP1" s="243"/>
      <c r="BZQ1" s="234"/>
      <c r="BZR1" s="234"/>
      <c r="BZS1" s="245"/>
      <c r="BZT1" s="243"/>
      <c r="BZU1" s="234"/>
      <c r="BZV1" s="234"/>
      <c r="BZW1" s="245"/>
      <c r="BZX1" s="243"/>
      <c r="BZY1" s="234"/>
      <c r="BZZ1" s="234"/>
      <c r="CAA1" s="245"/>
      <c r="CAB1" s="243"/>
      <c r="CAC1" s="234"/>
      <c r="CAD1" s="234"/>
      <c r="CAE1" s="245"/>
      <c r="CAF1" s="243"/>
      <c r="CAG1" s="234"/>
      <c r="CAH1" s="234"/>
      <c r="CAI1" s="245"/>
      <c r="CAJ1" s="243"/>
      <c r="CAK1" s="234"/>
      <c r="CAL1" s="234"/>
      <c r="CAM1" s="245"/>
      <c r="CAN1" s="243"/>
      <c r="CAO1" s="234"/>
      <c r="CAP1" s="234"/>
      <c r="CAQ1" s="245"/>
      <c r="CAR1" s="243"/>
      <c r="CAS1" s="234"/>
      <c r="CAT1" s="234"/>
      <c r="CAU1" s="245"/>
      <c r="CAV1" s="243"/>
      <c r="CAW1" s="234"/>
      <c r="CAX1" s="234"/>
      <c r="CAY1" s="245"/>
      <c r="CAZ1" s="243"/>
      <c r="CBA1" s="234"/>
      <c r="CBB1" s="234"/>
      <c r="CBC1" s="245"/>
      <c r="CBD1" s="243"/>
      <c r="CBE1" s="234"/>
      <c r="CBF1" s="234"/>
      <c r="CBG1" s="245"/>
      <c r="CBH1" s="243"/>
      <c r="CBI1" s="234"/>
      <c r="CBJ1" s="234"/>
      <c r="CBK1" s="245"/>
      <c r="CBL1" s="243"/>
      <c r="CBM1" s="234"/>
      <c r="CBN1" s="234"/>
      <c r="CBO1" s="245"/>
      <c r="CBP1" s="243"/>
      <c r="CBQ1" s="234"/>
      <c r="CBR1" s="234"/>
      <c r="CBS1" s="245"/>
      <c r="CBT1" s="243"/>
      <c r="CBU1" s="234"/>
      <c r="CBV1" s="234"/>
      <c r="CBW1" s="245"/>
      <c r="CBX1" s="243"/>
      <c r="CBY1" s="234"/>
      <c r="CBZ1" s="234"/>
      <c r="CCA1" s="245"/>
      <c r="CCB1" s="243"/>
      <c r="CCC1" s="234"/>
      <c r="CCD1" s="234"/>
      <c r="CCE1" s="245"/>
      <c r="CCF1" s="243"/>
      <c r="CCG1" s="234"/>
      <c r="CCH1" s="234"/>
      <c r="CCI1" s="245"/>
      <c r="CCJ1" s="243"/>
      <c r="CCK1" s="234"/>
      <c r="CCL1" s="234"/>
      <c r="CCM1" s="245"/>
      <c r="CCN1" s="243"/>
      <c r="CCO1" s="234"/>
      <c r="CCP1" s="234"/>
      <c r="CCQ1" s="245"/>
      <c r="CCR1" s="243"/>
      <c r="CCS1" s="234"/>
      <c r="CCT1" s="234"/>
      <c r="CCU1" s="245"/>
      <c r="CCV1" s="243"/>
      <c r="CCW1" s="234"/>
      <c r="CCX1" s="234"/>
      <c r="CCY1" s="245"/>
      <c r="CCZ1" s="243"/>
      <c r="CDA1" s="234"/>
      <c r="CDB1" s="234"/>
      <c r="CDC1" s="245"/>
      <c r="CDD1" s="243"/>
      <c r="CDE1" s="234"/>
      <c r="CDF1" s="234"/>
      <c r="CDG1" s="245"/>
      <c r="CDH1" s="243"/>
      <c r="CDI1" s="234"/>
      <c r="CDJ1" s="234"/>
      <c r="CDK1" s="245"/>
      <c r="CDL1" s="243"/>
      <c r="CDM1" s="234"/>
      <c r="CDN1" s="234"/>
      <c r="CDO1" s="245"/>
      <c r="CDP1" s="243"/>
      <c r="CDQ1" s="234"/>
      <c r="CDR1" s="234"/>
      <c r="CDS1" s="245"/>
      <c r="CDT1" s="243"/>
      <c r="CDU1" s="234"/>
      <c r="CDV1" s="234"/>
      <c r="CDW1" s="245"/>
      <c r="CDX1" s="243"/>
      <c r="CDY1" s="234"/>
      <c r="CDZ1" s="234"/>
      <c r="CEA1" s="245"/>
      <c r="CEB1" s="243"/>
      <c r="CEC1" s="234"/>
      <c r="CED1" s="234"/>
      <c r="CEE1" s="245"/>
      <c r="CEF1" s="243"/>
      <c r="CEG1" s="234"/>
      <c r="CEH1" s="234"/>
      <c r="CEI1" s="245"/>
      <c r="CEJ1" s="243"/>
      <c r="CEK1" s="234"/>
      <c r="CEL1" s="234"/>
      <c r="CEM1" s="245"/>
      <c r="CEN1" s="243"/>
      <c r="CEO1" s="234"/>
      <c r="CEP1" s="234"/>
      <c r="CEQ1" s="245"/>
      <c r="CER1" s="243"/>
      <c r="CES1" s="234"/>
      <c r="CET1" s="234"/>
      <c r="CEU1" s="245"/>
      <c r="CEV1" s="243"/>
      <c r="CEW1" s="234"/>
      <c r="CEX1" s="234"/>
      <c r="CEY1" s="245"/>
      <c r="CEZ1" s="243"/>
      <c r="CFA1" s="234"/>
      <c r="CFB1" s="234"/>
      <c r="CFC1" s="245"/>
      <c r="CFD1" s="243"/>
      <c r="CFE1" s="234"/>
      <c r="CFF1" s="234"/>
      <c r="CFG1" s="245"/>
      <c r="CFH1" s="243"/>
      <c r="CFI1" s="234"/>
      <c r="CFJ1" s="234"/>
      <c r="CFK1" s="245"/>
      <c r="CFL1" s="243"/>
      <c r="CFM1" s="234"/>
      <c r="CFN1" s="234"/>
      <c r="CFO1" s="245"/>
      <c r="CFP1" s="243"/>
      <c r="CFQ1" s="234"/>
      <c r="CFR1" s="234"/>
      <c r="CFS1" s="245"/>
      <c r="CFT1" s="243"/>
      <c r="CFU1" s="234"/>
      <c r="CFV1" s="234"/>
      <c r="CFW1" s="245"/>
      <c r="CFX1" s="243"/>
      <c r="CFY1" s="234"/>
      <c r="CFZ1" s="234"/>
      <c r="CGA1" s="245"/>
      <c r="CGB1" s="243"/>
      <c r="CGC1" s="234"/>
      <c r="CGD1" s="234"/>
      <c r="CGE1" s="245"/>
      <c r="CGF1" s="243"/>
      <c r="CGG1" s="234"/>
      <c r="CGH1" s="234"/>
      <c r="CGI1" s="245"/>
      <c r="CGJ1" s="243"/>
      <c r="CGK1" s="234"/>
      <c r="CGL1" s="234"/>
      <c r="CGM1" s="245"/>
      <c r="CGN1" s="243"/>
      <c r="CGO1" s="234"/>
      <c r="CGP1" s="234"/>
      <c r="CGQ1" s="245"/>
      <c r="CGR1" s="243"/>
      <c r="CGS1" s="234"/>
      <c r="CGT1" s="234"/>
      <c r="CGU1" s="245"/>
      <c r="CGV1" s="243"/>
      <c r="CGW1" s="234"/>
      <c r="CGX1" s="234"/>
      <c r="CGY1" s="245"/>
      <c r="CGZ1" s="243"/>
      <c r="CHA1" s="234"/>
      <c r="CHB1" s="234"/>
      <c r="CHC1" s="245"/>
      <c r="CHD1" s="243"/>
      <c r="CHE1" s="234"/>
      <c r="CHF1" s="234"/>
      <c r="CHG1" s="245"/>
      <c r="CHH1" s="243"/>
      <c r="CHI1" s="234"/>
      <c r="CHJ1" s="234"/>
      <c r="CHK1" s="245"/>
      <c r="CHL1" s="243"/>
      <c r="CHM1" s="234"/>
      <c r="CHN1" s="234"/>
      <c r="CHO1" s="245"/>
      <c r="CHP1" s="243"/>
      <c r="CHQ1" s="234"/>
      <c r="CHR1" s="234"/>
      <c r="CHS1" s="245"/>
      <c r="CHT1" s="243"/>
      <c r="CHU1" s="234"/>
      <c r="CHV1" s="234"/>
      <c r="CHW1" s="245"/>
      <c r="CHX1" s="243"/>
      <c r="CHY1" s="234"/>
      <c r="CHZ1" s="234"/>
      <c r="CIA1" s="245"/>
      <c r="CIB1" s="243"/>
      <c r="CIC1" s="234"/>
      <c r="CID1" s="234"/>
      <c r="CIE1" s="245"/>
      <c r="CIF1" s="243"/>
      <c r="CIG1" s="234"/>
      <c r="CIH1" s="234"/>
      <c r="CII1" s="245"/>
      <c r="CIJ1" s="243"/>
      <c r="CIK1" s="234"/>
      <c r="CIL1" s="234"/>
      <c r="CIM1" s="245"/>
      <c r="CIN1" s="243"/>
      <c r="CIO1" s="234"/>
      <c r="CIP1" s="234"/>
      <c r="CIQ1" s="245"/>
      <c r="CIR1" s="243"/>
      <c r="CIS1" s="234"/>
      <c r="CIT1" s="234"/>
      <c r="CIU1" s="245"/>
      <c r="CIV1" s="243"/>
      <c r="CIW1" s="234"/>
      <c r="CIX1" s="234"/>
      <c r="CIY1" s="245"/>
      <c r="CIZ1" s="243"/>
      <c r="CJA1" s="234"/>
      <c r="CJB1" s="234"/>
      <c r="CJC1" s="245"/>
      <c r="CJD1" s="243"/>
      <c r="CJE1" s="234"/>
      <c r="CJF1" s="234"/>
      <c r="CJG1" s="245"/>
      <c r="CJH1" s="243"/>
      <c r="CJI1" s="234"/>
      <c r="CJJ1" s="234"/>
      <c r="CJK1" s="245"/>
      <c r="CJL1" s="243"/>
      <c r="CJM1" s="234"/>
      <c r="CJN1" s="234"/>
      <c r="CJO1" s="245"/>
      <c r="CJP1" s="243"/>
      <c r="CJQ1" s="234"/>
      <c r="CJR1" s="234"/>
      <c r="CJS1" s="245"/>
      <c r="CJT1" s="243"/>
      <c r="CJU1" s="234"/>
      <c r="CJV1" s="234"/>
      <c r="CJW1" s="245"/>
      <c r="CJX1" s="243"/>
      <c r="CJY1" s="234"/>
      <c r="CJZ1" s="234"/>
      <c r="CKA1" s="245"/>
      <c r="CKB1" s="243"/>
      <c r="CKC1" s="234"/>
      <c r="CKD1" s="234"/>
      <c r="CKE1" s="245"/>
      <c r="CKF1" s="243"/>
      <c r="CKG1" s="234"/>
      <c r="CKH1" s="234"/>
      <c r="CKI1" s="245"/>
      <c r="CKJ1" s="243"/>
      <c r="CKK1" s="234"/>
      <c r="CKL1" s="234"/>
      <c r="CKM1" s="245"/>
      <c r="CKN1" s="243"/>
      <c r="CKO1" s="234"/>
      <c r="CKP1" s="234"/>
      <c r="CKQ1" s="245"/>
      <c r="CKR1" s="243"/>
      <c r="CKS1" s="234"/>
      <c r="CKT1" s="234"/>
      <c r="CKU1" s="245"/>
      <c r="CKV1" s="243"/>
      <c r="CKW1" s="234"/>
      <c r="CKX1" s="234"/>
      <c r="CKY1" s="245"/>
      <c r="CKZ1" s="243"/>
      <c r="CLA1" s="234"/>
      <c r="CLB1" s="234"/>
      <c r="CLC1" s="245"/>
      <c r="CLD1" s="243"/>
      <c r="CLE1" s="234"/>
      <c r="CLF1" s="234"/>
      <c r="CLG1" s="245"/>
      <c r="CLH1" s="243"/>
      <c r="CLI1" s="234"/>
      <c r="CLJ1" s="234"/>
      <c r="CLK1" s="245"/>
      <c r="CLL1" s="243"/>
      <c r="CLM1" s="234"/>
      <c r="CLN1" s="234"/>
      <c r="CLO1" s="245"/>
      <c r="CLP1" s="243"/>
      <c r="CLQ1" s="234"/>
      <c r="CLR1" s="234"/>
      <c r="CLS1" s="245"/>
      <c r="CLT1" s="243"/>
      <c r="CLU1" s="234"/>
      <c r="CLV1" s="234"/>
      <c r="CLW1" s="245"/>
      <c r="CLX1" s="243"/>
      <c r="CLY1" s="234"/>
      <c r="CLZ1" s="234"/>
      <c r="CMA1" s="245"/>
      <c r="CMB1" s="243"/>
      <c r="CMC1" s="234"/>
      <c r="CMD1" s="234"/>
      <c r="CME1" s="245"/>
      <c r="CMF1" s="243"/>
      <c r="CMG1" s="234"/>
      <c r="CMH1" s="234"/>
      <c r="CMI1" s="245"/>
      <c r="CMJ1" s="243"/>
      <c r="CMK1" s="234"/>
      <c r="CML1" s="234"/>
      <c r="CMM1" s="245"/>
      <c r="CMN1" s="243"/>
      <c r="CMO1" s="234"/>
      <c r="CMP1" s="234"/>
      <c r="CMQ1" s="245"/>
      <c r="CMR1" s="243"/>
      <c r="CMS1" s="234"/>
      <c r="CMT1" s="234"/>
      <c r="CMU1" s="245"/>
      <c r="CMV1" s="243"/>
      <c r="CMW1" s="234"/>
      <c r="CMX1" s="234"/>
      <c r="CMY1" s="245"/>
      <c r="CMZ1" s="243"/>
      <c r="CNA1" s="234"/>
      <c r="CNB1" s="234"/>
      <c r="CNC1" s="245"/>
      <c r="CND1" s="243"/>
      <c r="CNE1" s="234"/>
      <c r="CNF1" s="234"/>
      <c r="CNG1" s="245"/>
      <c r="CNH1" s="243"/>
      <c r="CNI1" s="234"/>
      <c r="CNJ1" s="234"/>
      <c r="CNK1" s="245"/>
      <c r="CNL1" s="243"/>
      <c r="CNM1" s="234"/>
      <c r="CNN1" s="234"/>
      <c r="CNO1" s="245"/>
      <c r="CNP1" s="243"/>
      <c r="CNQ1" s="234"/>
      <c r="CNR1" s="234"/>
      <c r="CNS1" s="245"/>
      <c r="CNT1" s="243"/>
      <c r="CNU1" s="234"/>
      <c r="CNV1" s="234"/>
      <c r="CNW1" s="245"/>
      <c r="CNX1" s="243"/>
      <c r="CNY1" s="234"/>
      <c r="CNZ1" s="234"/>
      <c r="COA1" s="245"/>
      <c r="COB1" s="243"/>
      <c r="COC1" s="234"/>
      <c r="COD1" s="234"/>
      <c r="COE1" s="245"/>
      <c r="COF1" s="243"/>
      <c r="COG1" s="234"/>
      <c r="COH1" s="234"/>
      <c r="COI1" s="245"/>
      <c r="COJ1" s="243"/>
      <c r="COK1" s="234"/>
      <c r="COL1" s="234"/>
      <c r="COM1" s="245"/>
      <c r="CON1" s="243"/>
      <c r="COO1" s="234"/>
      <c r="COP1" s="234"/>
      <c r="COQ1" s="245"/>
      <c r="COR1" s="243"/>
      <c r="COS1" s="234"/>
      <c r="COT1" s="234"/>
      <c r="COU1" s="245"/>
      <c r="COV1" s="243"/>
      <c r="COW1" s="234"/>
      <c r="COX1" s="234"/>
      <c r="COY1" s="245"/>
      <c r="COZ1" s="243"/>
      <c r="CPA1" s="234"/>
      <c r="CPB1" s="234"/>
      <c r="CPC1" s="245"/>
      <c r="CPD1" s="243"/>
      <c r="CPE1" s="234"/>
      <c r="CPF1" s="234"/>
      <c r="CPG1" s="245"/>
      <c r="CPH1" s="243"/>
      <c r="CPI1" s="234"/>
      <c r="CPJ1" s="234"/>
      <c r="CPK1" s="245"/>
      <c r="CPL1" s="243"/>
      <c r="CPM1" s="234"/>
      <c r="CPN1" s="234"/>
      <c r="CPO1" s="245"/>
      <c r="CPP1" s="243"/>
      <c r="CPQ1" s="234"/>
      <c r="CPR1" s="234"/>
      <c r="CPS1" s="245"/>
      <c r="CPT1" s="243"/>
      <c r="CPU1" s="234"/>
      <c r="CPV1" s="234"/>
      <c r="CPW1" s="245"/>
      <c r="CPX1" s="243"/>
      <c r="CPY1" s="234"/>
      <c r="CPZ1" s="234"/>
      <c r="CQA1" s="245"/>
      <c r="CQB1" s="243"/>
      <c r="CQC1" s="234"/>
      <c r="CQD1" s="234"/>
      <c r="CQE1" s="245"/>
      <c r="CQF1" s="243"/>
      <c r="CQG1" s="234"/>
      <c r="CQH1" s="234"/>
      <c r="CQI1" s="245"/>
      <c r="CQJ1" s="243"/>
      <c r="CQK1" s="234"/>
      <c r="CQL1" s="234"/>
      <c r="CQM1" s="245"/>
      <c r="CQN1" s="243"/>
      <c r="CQO1" s="234"/>
      <c r="CQP1" s="234"/>
      <c r="CQQ1" s="245"/>
      <c r="CQR1" s="243"/>
      <c r="CQS1" s="234"/>
      <c r="CQT1" s="234"/>
      <c r="CQU1" s="245"/>
      <c r="CQV1" s="243"/>
      <c r="CQW1" s="234"/>
      <c r="CQX1" s="234"/>
      <c r="CQY1" s="245"/>
      <c r="CQZ1" s="243"/>
      <c r="CRA1" s="234"/>
      <c r="CRB1" s="234"/>
      <c r="CRC1" s="245"/>
      <c r="CRD1" s="243"/>
      <c r="CRE1" s="234"/>
      <c r="CRF1" s="234"/>
      <c r="CRG1" s="245"/>
      <c r="CRH1" s="243"/>
      <c r="CRI1" s="234"/>
      <c r="CRJ1" s="234"/>
      <c r="CRK1" s="245"/>
      <c r="CRL1" s="243"/>
      <c r="CRM1" s="234"/>
      <c r="CRN1" s="234"/>
      <c r="CRO1" s="245"/>
      <c r="CRP1" s="243"/>
      <c r="CRQ1" s="234"/>
      <c r="CRR1" s="234"/>
      <c r="CRS1" s="245"/>
      <c r="CRT1" s="243"/>
      <c r="CRU1" s="234"/>
      <c r="CRV1" s="234"/>
      <c r="CRW1" s="245"/>
      <c r="CRX1" s="243"/>
      <c r="CRY1" s="234"/>
      <c r="CRZ1" s="234"/>
      <c r="CSA1" s="245"/>
      <c r="CSB1" s="243"/>
      <c r="CSC1" s="234"/>
      <c r="CSD1" s="234"/>
      <c r="CSE1" s="245"/>
      <c r="CSF1" s="243"/>
      <c r="CSG1" s="234"/>
      <c r="CSH1" s="234"/>
      <c r="CSI1" s="245"/>
      <c r="CSJ1" s="243"/>
      <c r="CSK1" s="234"/>
      <c r="CSL1" s="234"/>
      <c r="CSM1" s="245"/>
      <c r="CSN1" s="243"/>
      <c r="CSO1" s="234"/>
      <c r="CSP1" s="234"/>
      <c r="CSQ1" s="245"/>
      <c r="CSR1" s="243"/>
      <c r="CSS1" s="234"/>
      <c r="CST1" s="234"/>
      <c r="CSU1" s="245"/>
      <c r="CSV1" s="243"/>
      <c r="CSW1" s="234"/>
      <c r="CSX1" s="234"/>
      <c r="CSY1" s="245"/>
      <c r="CSZ1" s="243"/>
      <c r="CTA1" s="234"/>
      <c r="CTB1" s="234"/>
      <c r="CTC1" s="245"/>
      <c r="CTD1" s="243"/>
      <c r="CTE1" s="234"/>
      <c r="CTF1" s="234"/>
      <c r="CTG1" s="245"/>
      <c r="CTH1" s="243"/>
      <c r="CTI1" s="234"/>
      <c r="CTJ1" s="234"/>
      <c r="CTK1" s="245"/>
      <c r="CTL1" s="243"/>
      <c r="CTM1" s="234"/>
      <c r="CTN1" s="234"/>
      <c r="CTO1" s="245"/>
      <c r="CTP1" s="243"/>
      <c r="CTQ1" s="234"/>
      <c r="CTR1" s="234"/>
      <c r="CTS1" s="245"/>
      <c r="CTT1" s="243"/>
      <c r="CTU1" s="234"/>
      <c r="CTV1" s="234"/>
      <c r="CTW1" s="245"/>
      <c r="CTX1" s="243"/>
      <c r="CTY1" s="234"/>
      <c r="CTZ1" s="234"/>
      <c r="CUA1" s="245"/>
      <c r="CUB1" s="243"/>
      <c r="CUC1" s="234"/>
      <c r="CUD1" s="234"/>
      <c r="CUE1" s="245"/>
      <c r="CUF1" s="243"/>
      <c r="CUG1" s="234"/>
      <c r="CUH1" s="234"/>
      <c r="CUI1" s="245"/>
      <c r="CUJ1" s="243"/>
      <c r="CUK1" s="234"/>
      <c r="CUL1" s="234"/>
      <c r="CUM1" s="245"/>
      <c r="CUN1" s="243"/>
      <c r="CUO1" s="234"/>
      <c r="CUP1" s="234"/>
      <c r="CUQ1" s="245"/>
      <c r="CUR1" s="243"/>
      <c r="CUS1" s="234"/>
      <c r="CUT1" s="234"/>
      <c r="CUU1" s="245"/>
      <c r="CUV1" s="243"/>
      <c r="CUW1" s="234"/>
      <c r="CUX1" s="234"/>
      <c r="CUY1" s="245"/>
      <c r="CUZ1" s="243"/>
      <c r="CVA1" s="234"/>
      <c r="CVB1" s="234"/>
      <c r="CVC1" s="245"/>
      <c r="CVD1" s="243"/>
      <c r="CVE1" s="234"/>
      <c r="CVF1" s="234"/>
      <c r="CVG1" s="245"/>
      <c r="CVH1" s="243"/>
      <c r="CVI1" s="234"/>
      <c r="CVJ1" s="234"/>
      <c r="CVK1" s="245"/>
      <c r="CVL1" s="243"/>
      <c r="CVM1" s="234"/>
      <c r="CVN1" s="234"/>
      <c r="CVO1" s="245"/>
      <c r="CVP1" s="243"/>
      <c r="CVQ1" s="234"/>
      <c r="CVR1" s="234"/>
      <c r="CVS1" s="245"/>
      <c r="CVT1" s="243"/>
      <c r="CVU1" s="234"/>
      <c r="CVV1" s="234"/>
      <c r="CVW1" s="245"/>
      <c r="CVX1" s="243"/>
      <c r="CVY1" s="234"/>
      <c r="CVZ1" s="234"/>
      <c r="CWA1" s="245"/>
      <c r="CWB1" s="243"/>
      <c r="CWC1" s="234"/>
      <c r="CWD1" s="234"/>
      <c r="CWE1" s="245"/>
      <c r="CWF1" s="243"/>
      <c r="CWG1" s="234"/>
      <c r="CWH1" s="234"/>
      <c r="CWI1" s="245"/>
      <c r="CWJ1" s="243"/>
      <c r="CWK1" s="234"/>
      <c r="CWL1" s="234"/>
      <c r="CWM1" s="245"/>
      <c r="CWN1" s="243"/>
      <c r="CWO1" s="234"/>
      <c r="CWP1" s="234"/>
      <c r="CWQ1" s="245"/>
      <c r="CWR1" s="243"/>
      <c r="CWS1" s="234"/>
      <c r="CWT1" s="234"/>
      <c r="CWU1" s="245"/>
      <c r="CWV1" s="243"/>
      <c r="CWW1" s="234"/>
      <c r="CWX1" s="234"/>
      <c r="CWY1" s="245"/>
      <c r="CWZ1" s="243"/>
      <c r="CXA1" s="234"/>
      <c r="CXB1" s="234"/>
      <c r="CXC1" s="245"/>
      <c r="CXD1" s="243"/>
      <c r="CXE1" s="234"/>
      <c r="CXF1" s="234"/>
      <c r="CXG1" s="245"/>
      <c r="CXH1" s="243"/>
      <c r="CXI1" s="234"/>
      <c r="CXJ1" s="234"/>
      <c r="CXK1" s="245"/>
      <c r="CXL1" s="243"/>
      <c r="CXM1" s="234"/>
      <c r="CXN1" s="234"/>
      <c r="CXO1" s="245"/>
      <c r="CXP1" s="243"/>
      <c r="CXQ1" s="234"/>
      <c r="CXR1" s="234"/>
      <c r="CXS1" s="245"/>
      <c r="CXT1" s="243"/>
      <c r="CXU1" s="234"/>
      <c r="CXV1" s="234"/>
      <c r="CXW1" s="245"/>
      <c r="CXX1" s="243"/>
      <c r="CXY1" s="234"/>
      <c r="CXZ1" s="234"/>
      <c r="CYA1" s="245"/>
      <c r="CYB1" s="243"/>
      <c r="CYC1" s="234"/>
      <c r="CYD1" s="234"/>
      <c r="CYE1" s="245"/>
      <c r="CYF1" s="243"/>
      <c r="CYG1" s="234"/>
      <c r="CYH1" s="234"/>
      <c r="CYI1" s="245"/>
      <c r="CYJ1" s="243"/>
      <c r="CYK1" s="234"/>
      <c r="CYL1" s="234"/>
      <c r="CYM1" s="245"/>
      <c r="CYN1" s="243"/>
      <c r="CYO1" s="234"/>
      <c r="CYP1" s="234"/>
      <c r="CYQ1" s="245"/>
      <c r="CYR1" s="243"/>
      <c r="CYS1" s="234"/>
      <c r="CYT1" s="234"/>
      <c r="CYU1" s="245"/>
      <c r="CYV1" s="243"/>
      <c r="CYW1" s="234"/>
      <c r="CYX1" s="234"/>
      <c r="CYY1" s="245"/>
      <c r="CYZ1" s="243"/>
      <c r="CZA1" s="234"/>
      <c r="CZB1" s="234"/>
      <c r="CZC1" s="245"/>
      <c r="CZD1" s="243"/>
      <c r="CZE1" s="234"/>
      <c r="CZF1" s="234"/>
      <c r="CZG1" s="245"/>
      <c r="CZH1" s="243"/>
      <c r="CZI1" s="234"/>
      <c r="CZJ1" s="234"/>
      <c r="CZK1" s="245"/>
      <c r="CZL1" s="243"/>
      <c r="CZM1" s="234"/>
      <c r="CZN1" s="234"/>
      <c r="CZO1" s="245"/>
      <c r="CZP1" s="243"/>
      <c r="CZQ1" s="234"/>
      <c r="CZR1" s="234"/>
      <c r="CZS1" s="245"/>
      <c r="CZT1" s="243"/>
      <c r="CZU1" s="234"/>
      <c r="CZV1" s="234"/>
      <c r="CZW1" s="245"/>
      <c r="CZX1" s="243"/>
      <c r="CZY1" s="234"/>
      <c r="CZZ1" s="234"/>
      <c r="DAA1" s="245"/>
      <c r="DAB1" s="243"/>
      <c r="DAC1" s="234"/>
      <c r="DAD1" s="234"/>
      <c r="DAE1" s="245"/>
      <c r="DAF1" s="243"/>
      <c r="DAG1" s="234"/>
      <c r="DAH1" s="234"/>
      <c r="DAI1" s="245"/>
      <c r="DAJ1" s="243"/>
      <c r="DAK1" s="234"/>
      <c r="DAL1" s="234"/>
      <c r="DAM1" s="245"/>
      <c r="DAN1" s="243"/>
      <c r="DAO1" s="234"/>
      <c r="DAP1" s="234"/>
      <c r="DAQ1" s="245"/>
      <c r="DAR1" s="243"/>
      <c r="DAS1" s="234"/>
      <c r="DAT1" s="234"/>
      <c r="DAU1" s="245"/>
      <c r="DAV1" s="243"/>
      <c r="DAW1" s="234"/>
      <c r="DAX1" s="234"/>
      <c r="DAY1" s="245"/>
      <c r="DAZ1" s="243"/>
      <c r="DBA1" s="234"/>
      <c r="DBB1" s="234"/>
      <c r="DBC1" s="245"/>
      <c r="DBD1" s="243"/>
      <c r="DBE1" s="234"/>
      <c r="DBF1" s="234"/>
      <c r="DBG1" s="245"/>
      <c r="DBH1" s="243"/>
      <c r="DBI1" s="234"/>
      <c r="DBJ1" s="234"/>
      <c r="DBK1" s="245"/>
      <c r="DBL1" s="243"/>
      <c r="DBM1" s="234"/>
      <c r="DBN1" s="234"/>
      <c r="DBO1" s="245"/>
      <c r="DBP1" s="243"/>
      <c r="DBQ1" s="234"/>
      <c r="DBR1" s="234"/>
      <c r="DBS1" s="245"/>
      <c r="DBT1" s="243"/>
      <c r="DBU1" s="234"/>
      <c r="DBV1" s="234"/>
      <c r="DBW1" s="245"/>
      <c r="DBX1" s="243"/>
      <c r="DBY1" s="234"/>
      <c r="DBZ1" s="234"/>
      <c r="DCA1" s="245"/>
      <c r="DCB1" s="243"/>
      <c r="DCC1" s="234"/>
      <c r="DCD1" s="234"/>
      <c r="DCE1" s="245"/>
      <c r="DCF1" s="243"/>
      <c r="DCG1" s="234"/>
      <c r="DCH1" s="234"/>
      <c r="DCI1" s="245"/>
      <c r="DCJ1" s="243"/>
      <c r="DCK1" s="234"/>
      <c r="DCL1" s="234"/>
      <c r="DCM1" s="245"/>
      <c r="DCN1" s="243"/>
      <c r="DCO1" s="234"/>
      <c r="DCP1" s="234"/>
      <c r="DCQ1" s="245"/>
      <c r="DCR1" s="243"/>
      <c r="DCS1" s="234"/>
      <c r="DCT1" s="234"/>
      <c r="DCU1" s="245"/>
      <c r="DCV1" s="243"/>
      <c r="DCW1" s="234"/>
      <c r="DCX1" s="234"/>
      <c r="DCY1" s="245"/>
      <c r="DCZ1" s="243"/>
      <c r="DDA1" s="234"/>
      <c r="DDB1" s="234"/>
      <c r="DDC1" s="245"/>
      <c r="DDD1" s="243"/>
      <c r="DDE1" s="234"/>
      <c r="DDF1" s="234"/>
      <c r="DDG1" s="245"/>
      <c r="DDH1" s="243"/>
      <c r="DDI1" s="234"/>
      <c r="DDJ1" s="234"/>
      <c r="DDK1" s="245"/>
      <c r="DDL1" s="243"/>
      <c r="DDM1" s="234"/>
      <c r="DDN1" s="234"/>
      <c r="DDO1" s="245"/>
      <c r="DDP1" s="243"/>
      <c r="DDQ1" s="234"/>
      <c r="DDR1" s="234"/>
      <c r="DDS1" s="245"/>
      <c r="DDT1" s="243"/>
      <c r="DDU1" s="234"/>
      <c r="DDV1" s="234"/>
      <c r="DDW1" s="245"/>
      <c r="DDX1" s="243"/>
      <c r="DDY1" s="234"/>
      <c r="DDZ1" s="234"/>
      <c r="DEA1" s="245"/>
      <c r="DEB1" s="243"/>
      <c r="DEC1" s="234"/>
      <c r="DED1" s="234"/>
      <c r="DEE1" s="245"/>
      <c r="DEF1" s="243"/>
      <c r="DEG1" s="234"/>
      <c r="DEH1" s="234"/>
      <c r="DEI1" s="245"/>
      <c r="DEJ1" s="243"/>
      <c r="DEK1" s="234"/>
      <c r="DEL1" s="234"/>
      <c r="DEM1" s="245"/>
      <c r="DEN1" s="243"/>
      <c r="DEO1" s="234"/>
      <c r="DEP1" s="234"/>
      <c r="DEQ1" s="245"/>
      <c r="DER1" s="243"/>
      <c r="DES1" s="234"/>
      <c r="DET1" s="234"/>
      <c r="DEU1" s="245"/>
      <c r="DEV1" s="243"/>
      <c r="DEW1" s="234"/>
      <c r="DEX1" s="234"/>
      <c r="DEY1" s="245"/>
      <c r="DEZ1" s="243"/>
      <c r="DFA1" s="234"/>
      <c r="DFB1" s="234"/>
      <c r="DFC1" s="245"/>
      <c r="DFD1" s="243"/>
      <c r="DFE1" s="234"/>
      <c r="DFF1" s="234"/>
      <c r="DFG1" s="245"/>
      <c r="DFH1" s="243"/>
      <c r="DFI1" s="234"/>
      <c r="DFJ1" s="234"/>
      <c r="DFK1" s="245"/>
      <c r="DFL1" s="243"/>
      <c r="DFM1" s="234"/>
      <c r="DFN1" s="234"/>
      <c r="DFO1" s="245"/>
      <c r="DFP1" s="243"/>
      <c r="DFQ1" s="234"/>
      <c r="DFR1" s="234"/>
      <c r="DFS1" s="245"/>
      <c r="DFT1" s="243"/>
      <c r="DFU1" s="234"/>
      <c r="DFV1" s="234"/>
      <c r="DFW1" s="245"/>
      <c r="DFX1" s="243"/>
      <c r="DFY1" s="234"/>
      <c r="DFZ1" s="234"/>
      <c r="DGA1" s="245"/>
      <c r="DGB1" s="243"/>
      <c r="DGC1" s="234"/>
      <c r="DGD1" s="234"/>
      <c r="DGE1" s="245"/>
      <c r="DGF1" s="243"/>
      <c r="DGG1" s="234"/>
      <c r="DGH1" s="234"/>
      <c r="DGI1" s="245"/>
      <c r="DGJ1" s="243"/>
      <c r="DGK1" s="234"/>
      <c r="DGL1" s="234"/>
      <c r="DGM1" s="245"/>
      <c r="DGN1" s="243"/>
      <c r="DGO1" s="234"/>
      <c r="DGP1" s="234"/>
      <c r="DGQ1" s="245"/>
      <c r="DGR1" s="243"/>
      <c r="DGS1" s="234"/>
      <c r="DGT1" s="234"/>
      <c r="DGU1" s="245"/>
      <c r="DGV1" s="243"/>
      <c r="DGW1" s="234"/>
      <c r="DGX1" s="234"/>
      <c r="DGY1" s="245"/>
      <c r="DGZ1" s="243"/>
      <c r="DHA1" s="234"/>
      <c r="DHB1" s="234"/>
      <c r="DHC1" s="245"/>
      <c r="DHD1" s="243"/>
      <c r="DHE1" s="234"/>
      <c r="DHF1" s="234"/>
      <c r="DHG1" s="245"/>
      <c r="DHH1" s="243"/>
      <c r="DHI1" s="234"/>
      <c r="DHJ1" s="234"/>
      <c r="DHK1" s="245"/>
      <c r="DHL1" s="243"/>
      <c r="DHM1" s="234"/>
      <c r="DHN1" s="234"/>
      <c r="DHO1" s="245"/>
      <c r="DHP1" s="243"/>
      <c r="DHQ1" s="234"/>
      <c r="DHR1" s="234"/>
      <c r="DHS1" s="245"/>
      <c r="DHT1" s="243"/>
      <c r="DHU1" s="234"/>
      <c r="DHV1" s="234"/>
      <c r="DHW1" s="245"/>
      <c r="DHX1" s="243"/>
      <c r="DHY1" s="234"/>
      <c r="DHZ1" s="234"/>
      <c r="DIA1" s="245"/>
      <c r="DIB1" s="243"/>
      <c r="DIC1" s="234"/>
      <c r="DID1" s="234"/>
      <c r="DIE1" s="245"/>
      <c r="DIF1" s="243"/>
      <c r="DIG1" s="234"/>
      <c r="DIH1" s="234"/>
      <c r="DII1" s="245"/>
      <c r="DIJ1" s="243"/>
      <c r="DIK1" s="234"/>
      <c r="DIL1" s="234"/>
      <c r="DIM1" s="245"/>
      <c r="DIN1" s="243"/>
      <c r="DIO1" s="234"/>
      <c r="DIP1" s="234"/>
      <c r="DIQ1" s="245"/>
      <c r="DIR1" s="243"/>
      <c r="DIS1" s="234"/>
      <c r="DIT1" s="234"/>
      <c r="DIU1" s="245"/>
      <c r="DIV1" s="243"/>
      <c r="DIW1" s="234"/>
      <c r="DIX1" s="234"/>
      <c r="DIY1" s="245"/>
      <c r="DIZ1" s="243"/>
      <c r="DJA1" s="234"/>
      <c r="DJB1" s="234"/>
      <c r="DJC1" s="245"/>
      <c r="DJD1" s="243"/>
      <c r="DJE1" s="234"/>
      <c r="DJF1" s="234"/>
      <c r="DJG1" s="245"/>
      <c r="DJH1" s="243"/>
      <c r="DJI1" s="234"/>
      <c r="DJJ1" s="234"/>
      <c r="DJK1" s="245"/>
      <c r="DJL1" s="243"/>
      <c r="DJM1" s="234"/>
      <c r="DJN1" s="234"/>
      <c r="DJO1" s="245"/>
      <c r="DJP1" s="243"/>
      <c r="DJQ1" s="234"/>
      <c r="DJR1" s="234"/>
      <c r="DJS1" s="245"/>
      <c r="DJT1" s="243"/>
      <c r="DJU1" s="234"/>
      <c r="DJV1" s="234"/>
      <c r="DJW1" s="245"/>
      <c r="DJX1" s="243"/>
      <c r="DJY1" s="234"/>
      <c r="DJZ1" s="234"/>
      <c r="DKA1" s="245"/>
      <c r="DKB1" s="243"/>
      <c r="DKC1" s="234"/>
      <c r="DKD1" s="234"/>
      <c r="DKE1" s="245"/>
      <c r="DKF1" s="243"/>
      <c r="DKG1" s="234"/>
      <c r="DKH1" s="234"/>
      <c r="DKI1" s="245"/>
      <c r="DKJ1" s="243"/>
      <c r="DKK1" s="234"/>
      <c r="DKL1" s="234"/>
      <c r="DKM1" s="245"/>
      <c r="DKN1" s="243"/>
      <c r="DKO1" s="234"/>
      <c r="DKP1" s="234"/>
      <c r="DKQ1" s="245"/>
      <c r="DKR1" s="243"/>
      <c r="DKS1" s="234"/>
      <c r="DKT1" s="234"/>
      <c r="DKU1" s="245"/>
      <c r="DKV1" s="243"/>
      <c r="DKW1" s="234"/>
      <c r="DKX1" s="234"/>
      <c r="DKY1" s="245"/>
      <c r="DKZ1" s="243"/>
      <c r="DLA1" s="234"/>
      <c r="DLB1" s="234"/>
      <c r="DLC1" s="245"/>
      <c r="DLD1" s="243"/>
      <c r="DLE1" s="234"/>
      <c r="DLF1" s="234"/>
      <c r="DLG1" s="245"/>
      <c r="DLH1" s="243"/>
      <c r="DLI1" s="234"/>
      <c r="DLJ1" s="234"/>
      <c r="DLK1" s="245"/>
      <c r="DLL1" s="243"/>
      <c r="DLM1" s="234"/>
      <c r="DLN1" s="234"/>
      <c r="DLO1" s="245"/>
      <c r="DLP1" s="243"/>
      <c r="DLQ1" s="234"/>
      <c r="DLR1" s="234"/>
      <c r="DLS1" s="245"/>
      <c r="DLT1" s="243"/>
      <c r="DLU1" s="234"/>
      <c r="DLV1" s="234"/>
      <c r="DLW1" s="245"/>
      <c r="DLX1" s="243"/>
      <c r="DLY1" s="234"/>
      <c r="DLZ1" s="234"/>
      <c r="DMA1" s="245"/>
      <c r="DMB1" s="243"/>
      <c r="DMC1" s="234"/>
      <c r="DMD1" s="234"/>
      <c r="DME1" s="245"/>
      <c r="DMF1" s="243"/>
      <c r="DMG1" s="234"/>
      <c r="DMH1" s="234"/>
      <c r="DMI1" s="245"/>
      <c r="DMJ1" s="243"/>
      <c r="DMK1" s="234"/>
      <c r="DML1" s="234"/>
      <c r="DMM1" s="245"/>
      <c r="DMN1" s="243"/>
      <c r="DMO1" s="234"/>
      <c r="DMP1" s="234"/>
      <c r="DMQ1" s="245"/>
      <c r="DMR1" s="243"/>
      <c r="DMS1" s="234"/>
      <c r="DMT1" s="234"/>
      <c r="DMU1" s="245"/>
      <c r="DMV1" s="243"/>
      <c r="DMW1" s="234"/>
      <c r="DMX1" s="234"/>
      <c r="DMY1" s="245"/>
      <c r="DMZ1" s="243"/>
      <c r="DNA1" s="234"/>
      <c r="DNB1" s="234"/>
      <c r="DNC1" s="245"/>
      <c r="DND1" s="243"/>
      <c r="DNE1" s="234"/>
      <c r="DNF1" s="234"/>
      <c r="DNG1" s="245"/>
      <c r="DNH1" s="243"/>
      <c r="DNI1" s="234"/>
      <c r="DNJ1" s="234"/>
      <c r="DNK1" s="245"/>
      <c r="DNL1" s="243"/>
      <c r="DNM1" s="234"/>
      <c r="DNN1" s="234"/>
      <c r="DNO1" s="245"/>
      <c r="DNP1" s="243"/>
      <c r="DNQ1" s="234"/>
      <c r="DNR1" s="234"/>
      <c r="DNS1" s="245"/>
      <c r="DNT1" s="243"/>
      <c r="DNU1" s="234"/>
      <c r="DNV1" s="234"/>
      <c r="DNW1" s="245"/>
      <c r="DNX1" s="243"/>
      <c r="DNY1" s="234"/>
      <c r="DNZ1" s="234"/>
      <c r="DOA1" s="245"/>
      <c r="DOB1" s="243"/>
      <c r="DOC1" s="234"/>
      <c r="DOD1" s="234"/>
      <c r="DOE1" s="245"/>
      <c r="DOF1" s="243"/>
      <c r="DOG1" s="234"/>
      <c r="DOH1" s="234"/>
      <c r="DOI1" s="245"/>
      <c r="DOJ1" s="243"/>
      <c r="DOK1" s="234"/>
      <c r="DOL1" s="234"/>
      <c r="DOM1" s="245"/>
      <c r="DON1" s="243"/>
      <c r="DOO1" s="234"/>
      <c r="DOP1" s="234"/>
      <c r="DOQ1" s="245"/>
      <c r="DOR1" s="243"/>
      <c r="DOS1" s="234"/>
      <c r="DOT1" s="234"/>
      <c r="DOU1" s="245"/>
      <c r="DOV1" s="243"/>
      <c r="DOW1" s="234"/>
      <c r="DOX1" s="234"/>
      <c r="DOY1" s="245"/>
      <c r="DOZ1" s="243"/>
      <c r="DPA1" s="234"/>
      <c r="DPB1" s="234"/>
      <c r="DPC1" s="245"/>
      <c r="DPD1" s="243"/>
      <c r="DPE1" s="234"/>
      <c r="DPF1" s="234"/>
      <c r="DPG1" s="245"/>
      <c r="DPH1" s="243"/>
      <c r="DPI1" s="234"/>
      <c r="DPJ1" s="234"/>
      <c r="DPK1" s="245"/>
      <c r="DPL1" s="243"/>
      <c r="DPM1" s="234"/>
      <c r="DPN1" s="234"/>
      <c r="DPO1" s="245"/>
      <c r="DPP1" s="243"/>
      <c r="DPQ1" s="234"/>
      <c r="DPR1" s="234"/>
      <c r="DPS1" s="245"/>
      <c r="DPT1" s="243"/>
      <c r="DPU1" s="234"/>
      <c r="DPV1" s="234"/>
      <c r="DPW1" s="245"/>
      <c r="DPX1" s="243"/>
      <c r="DPY1" s="234"/>
      <c r="DPZ1" s="234"/>
      <c r="DQA1" s="245"/>
      <c r="DQB1" s="243"/>
      <c r="DQC1" s="234"/>
      <c r="DQD1" s="234"/>
      <c r="DQE1" s="245"/>
      <c r="DQF1" s="243"/>
      <c r="DQG1" s="234"/>
      <c r="DQH1" s="234"/>
      <c r="DQI1" s="245"/>
      <c r="DQJ1" s="243"/>
      <c r="DQK1" s="234"/>
      <c r="DQL1" s="234"/>
      <c r="DQM1" s="245"/>
      <c r="DQN1" s="243"/>
      <c r="DQO1" s="234"/>
      <c r="DQP1" s="234"/>
      <c r="DQQ1" s="245"/>
      <c r="DQR1" s="243"/>
      <c r="DQS1" s="234"/>
      <c r="DQT1" s="234"/>
      <c r="DQU1" s="245"/>
      <c r="DQV1" s="243"/>
      <c r="DQW1" s="234"/>
      <c r="DQX1" s="234"/>
      <c r="DQY1" s="245"/>
      <c r="DQZ1" s="243"/>
      <c r="DRA1" s="234"/>
      <c r="DRB1" s="234"/>
      <c r="DRC1" s="245"/>
      <c r="DRD1" s="243"/>
      <c r="DRE1" s="234"/>
      <c r="DRF1" s="234"/>
      <c r="DRG1" s="245"/>
      <c r="DRH1" s="243"/>
      <c r="DRI1" s="234"/>
      <c r="DRJ1" s="234"/>
      <c r="DRK1" s="245"/>
      <c r="DRL1" s="243"/>
      <c r="DRM1" s="234"/>
      <c r="DRN1" s="234"/>
      <c r="DRO1" s="245"/>
      <c r="DRP1" s="243"/>
      <c r="DRQ1" s="234"/>
      <c r="DRR1" s="234"/>
      <c r="DRS1" s="245"/>
      <c r="DRT1" s="243"/>
      <c r="DRU1" s="234"/>
      <c r="DRV1" s="234"/>
      <c r="DRW1" s="245"/>
      <c r="DRX1" s="243"/>
      <c r="DRY1" s="234"/>
      <c r="DRZ1" s="234"/>
      <c r="DSA1" s="245"/>
      <c r="DSB1" s="243"/>
      <c r="DSC1" s="234"/>
      <c r="DSD1" s="234"/>
      <c r="DSE1" s="245"/>
      <c r="DSF1" s="243"/>
      <c r="DSG1" s="234"/>
      <c r="DSH1" s="234"/>
      <c r="DSI1" s="245"/>
      <c r="DSJ1" s="243"/>
      <c r="DSK1" s="234"/>
      <c r="DSL1" s="234"/>
      <c r="DSM1" s="245"/>
      <c r="DSN1" s="243"/>
      <c r="DSO1" s="234"/>
      <c r="DSP1" s="234"/>
      <c r="DSQ1" s="245"/>
      <c r="DSR1" s="243"/>
      <c r="DSS1" s="234"/>
      <c r="DST1" s="234"/>
      <c r="DSU1" s="245"/>
      <c r="DSV1" s="243"/>
      <c r="DSW1" s="234"/>
      <c r="DSX1" s="234"/>
      <c r="DSY1" s="245"/>
      <c r="DSZ1" s="243"/>
      <c r="DTA1" s="234"/>
      <c r="DTB1" s="234"/>
      <c r="DTC1" s="245"/>
      <c r="DTD1" s="243"/>
      <c r="DTE1" s="234"/>
      <c r="DTF1" s="234"/>
      <c r="DTG1" s="245"/>
      <c r="DTH1" s="243"/>
      <c r="DTI1" s="234"/>
      <c r="DTJ1" s="234"/>
      <c r="DTK1" s="245"/>
      <c r="DTL1" s="243"/>
      <c r="DTM1" s="234"/>
      <c r="DTN1" s="234"/>
      <c r="DTO1" s="245"/>
      <c r="DTP1" s="243"/>
      <c r="DTQ1" s="234"/>
      <c r="DTR1" s="234"/>
      <c r="DTS1" s="245"/>
      <c r="DTT1" s="243"/>
      <c r="DTU1" s="234"/>
      <c r="DTV1" s="234"/>
      <c r="DTW1" s="245"/>
      <c r="DTX1" s="243"/>
      <c r="DTY1" s="234"/>
      <c r="DTZ1" s="234"/>
      <c r="DUA1" s="245"/>
      <c r="DUB1" s="243"/>
      <c r="DUC1" s="234"/>
      <c r="DUD1" s="234"/>
      <c r="DUE1" s="245"/>
      <c r="DUF1" s="243"/>
      <c r="DUG1" s="234"/>
      <c r="DUH1" s="234"/>
      <c r="DUI1" s="245"/>
      <c r="DUJ1" s="243"/>
      <c r="DUK1" s="234"/>
      <c r="DUL1" s="234"/>
      <c r="DUM1" s="245"/>
      <c r="DUN1" s="243"/>
      <c r="DUO1" s="234"/>
      <c r="DUP1" s="234"/>
      <c r="DUQ1" s="245"/>
      <c r="DUR1" s="243"/>
      <c r="DUS1" s="234"/>
      <c r="DUT1" s="234"/>
      <c r="DUU1" s="245"/>
      <c r="DUV1" s="243"/>
      <c r="DUW1" s="234"/>
      <c r="DUX1" s="234"/>
      <c r="DUY1" s="245"/>
      <c r="DUZ1" s="243"/>
      <c r="DVA1" s="234"/>
      <c r="DVB1" s="234"/>
      <c r="DVC1" s="245"/>
      <c r="DVD1" s="243"/>
      <c r="DVE1" s="234"/>
      <c r="DVF1" s="234"/>
      <c r="DVG1" s="245"/>
      <c r="DVH1" s="243"/>
      <c r="DVI1" s="234"/>
      <c r="DVJ1" s="234"/>
      <c r="DVK1" s="245"/>
      <c r="DVL1" s="243"/>
      <c r="DVM1" s="234"/>
      <c r="DVN1" s="234"/>
      <c r="DVO1" s="245"/>
      <c r="DVP1" s="243"/>
      <c r="DVQ1" s="234"/>
      <c r="DVR1" s="234"/>
      <c r="DVS1" s="245"/>
      <c r="DVT1" s="243"/>
      <c r="DVU1" s="234"/>
      <c r="DVV1" s="234"/>
      <c r="DVW1" s="245"/>
      <c r="DVX1" s="243"/>
      <c r="DVY1" s="234"/>
      <c r="DVZ1" s="234"/>
      <c r="DWA1" s="245"/>
      <c r="DWB1" s="243"/>
      <c r="DWC1" s="234"/>
      <c r="DWD1" s="234"/>
      <c r="DWE1" s="245"/>
      <c r="DWF1" s="243"/>
      <c r="DWG1" s="234"/>
      <c r="DWH1" s="234"/>
      <c r="DWI1" s="245"/>
      <c r="DWJ1" s="243"/>
      <c r="DWK1" s="234"/>
      <c r="DWL1" s="234"/>
      <c r="DWM1" s="245"/>
      <c r="DWN1" s="243"/>
      <c r="DWO1" s="234"/>
      <c r="DWP1" s="234"/>
      <c r="DWQ1" s="245"/>
      <c r="DWR1" s="243"/>
      <c r="DWS1" s="234"/>
      <c r="DWT1" s="234"/>
      <c r="DWU1" s="245"/>
      <c r="DWV1" s="243"/>
      <c r="DWW1" s="234"/>
      <c r="DWX1" s="234"/>
      <c r="DWY1" s="245"/>
      <c r="DWZ1" s="243"/>
      <c r="DXA1" s="234"/>
      <c r="DXB1" s="234"/>
      <c r="DXC1" s="245"/>
      <c r="DXD1" s="243"/>
      <c r="DXE1" s="234"/>
      <c r="DXF1" s="234"/>
      <c r="DXG1" s="245"/>
      <c r="DXH1" s="243"/>
      <c r="DXI1" s="234"/>
      <c r="DXJ1" s="234"/>
      <c r="DXK1" s="245"/>
      <c r="DXL1" s="243"/>
      <c r="DXM1" s="234"/>
      <c r="DXN1" s="234"/>
      <c r="DXO1" s="245"/>
      <c r="DXP1" s="243"/>
      <c r="DXQ1" s="234"/>
      <c r="DXR1" s="234"/>
      <c r="DXS1" s="245"/>
      <c r="DXT1" s="243"/>
      <c r="DXU1" s="234"/>
      <c r="DXV1" s="234"/>
      <c r="DXW1" s="245"/>
      <c r="DXX1" s="243"/>
      <c r="DXY1" s="234"/>
      <c r="DXZ1" s="234"/>
      <c r="DYA1" s="245"/>
      <c r="DYB1" s="243"/>
      <c r="DYC1" s="234"/>
      <c r="DYD1" s="234"/>
      <c r="DYE1" s="245"/>
      <c r="DYF1" s="243"/>
      <c r="DYG1" s="234"/>
      <c r="DYH1" s="234"/>
      <c r="DYI1" s="245"/>
      <c r="DYJ1" s="243"/>
      <c r="DYK1" s="234"/>
      <c r="DYL1" s="234"/>
      <c r="DYM1" s="245"/>
      <c r="DYN1" s="243"/>
      <c r="DYO1" s="234"/>
      <c r="DYP1" s="234"/>
      <c r="DYQ1" s="245"/>
      <c r="DYR1" s="243"/>
      <c r="DYS1" s="234"/>
      <c r="DYT1" s="234"/>
      <c r="DYU1" s="245"/>
      <c r="DYV1" s="243"/>
      <c r="DYW1" s="234"/>
      <c r="DYX1" s="234"/>
      <c r="DYY1" s="245"/>
      <c r="DYZ1" s="243"/>
      <c r="DZA1" s="234"/>
      <c r="DZB1" s="234"/>
      <c r="DZC1" s="245"/>
      <c r="DZD1" s="243"/>
      <c r="DZE1" s="234"/>
      <c r="DZF1" s="234"/>
      <c r="DZG1" s="245"/>
      <c r="DZH1" s="243"/>
      <c r="DZI1" s="234"/>
      <c r="DZJ1" s="234"/>
      <c r="DZK1" s="245"/>
      <c r="DZL1" s="243"/>
      <c r="DZM1" s="234"/>
      <c r="DZN1" s="234"/>
      <c r="DZO1" s="245"/>
      <c r="DZP1" s="243"/>
      <c r="DZQ1" s="234"/>
      <c r="DZR1" s="234"/>
      <c r="DZS1" s="245"/>
      <c r="DZT1" s="243"/>
      <c r="DZU1" s="234"/>
      <c r="DZV1" s="234"/>
      <c r="DZW1" s="245"/>
      <c r="DZX1" s="243"/>
      <c r="DZY1" s="234"/>
      <c r="DZZ1" s="234"/>
      <c r="EAA1" s="245"/>
      <c r="EAB1" s="243"/>
      <c r="EAC1" s="234"/>
      <c r="EAD1" s="234"/>
      <c r="EAE1" s="245"/>
      <c r="EAF1" s="243"/>
      <c r="EAG1" s="234"/>
      <c r="EAH1" s="234"/>
      <c r="EAI1" s="245"/>
      <c r="EAJ1" s="243"/>
      <c r="EAK1" s="234"/>
      <c r="EAL1" s="234"/>
      <c r="EAM1" s="245"/>
      <c r="EAN1" s="243"/>
      <c r="EAO1" s="234"/>
      <c r="EAP1" s="234"/>
      <c r="EAQ1" s="245"/>
      <c r="EAR1" s="243"/>
      <c r="EAS1" s="234"/>
      <c r="EAT1" s="234"/>
      <c r="EAU1" s="245"/>
      <c r="EAV1" s="243"/>
      <c r="EAW1" s="234"/>
      <c r="EAX1" s="234"/>
      <c r="EAY1" s="245"/>
      <c r="EAZ1" s="243"/>
      <c r="EBA1" s="234"/>
      <c r="EBB1" s="234"/>
      <c r="EBC1" s="245"/>
      <c r="EBD1" s="243"/>
      <c r="EBE1" s="234"/>
      <c r="EBF1" s="234"/>
      <c r="EBG1" s="245"/>
      <c r="EBH1" s="243"/>
      <c r="EBI1" s="234"/>
      <c r="EBJ1" s="234"/>
      <c r="EBK1" s="245"/>
      <c r="EBL1" s="243"/>
      <c r="EBM1" s="234"/>
      <c r="EBN1" s="234"/>
      <c r="EBO1" s="245"/>
      <c r="EBP1" s="243"/>
      <c r="EBQ1" s="234"/>
      <c r="EBR1" s="234"/>
      <c r="EBS1" s="245"/>
      <c r="EBT1" s="243"/>
      <c r="EBU1" s="234"/>
      <c r="EBV1" s="234"/>
      <c r="EBW1" s="245"/>
      <c r="EBX1" s="243"/>
      <c r="EBY1" s="234"/>
      <c r="EBZ1" s="234"/>
      <c r="ECA1" s="245"/>
      <c r="ECB1" s="243"/>
      <c r="ECC1" s="234"/>
      <c r="ECD1" s="234"/>
      <c r="ECE1" s="245"/>
      <c r="ECF1" s="243"/>
      <c r="ECG1" s="234"/>
      <c r="ECH1" s="234"/>
      <c r="ECI1" s="245"/>
      <c r="ECJ1" s="243"/>
      <c r="ECK1" s="234"/>
      <c r="ECL1" s="234"/>
      <c r="ECM1" s="245"/>
      <c r="ECN1" s="243"/>
      <c r="ECO1" s="234"/>
      <c r="ECP1" s="234"/>
      <c r="ECQ1" s="245"/>
      <c r="ECR1" s="243"/>
      <c r="ECS1" s="234"/>
      <c r="ECT1" s="234"/>
      <c r="ECU1" s="245"/>
      <c r="ECV1" s="243"/>
      <c r="ECW1" s="234"/>
      <c r="ECX1" s="234"/>
      <c r="ECY1" s="245"/>
      <c r="ECZ1" s="243"/>
      <c r="EDA1" s="234"/>
      <c r="EDB1" s="234"/>
      <c r="EDC1" s="245"/>
      <c r="EDD1" s="243"/>
      <c r="EDE1" s="234"/>
      <c r="EDF1" s="234"/>
      <c r="EDG1" s="245"/>
      <c r="EDH1" s="243"/>
      <c r="EDI1" s="234"/>
      <c r="EDJ1" s="234"/>
      <c r="EDK1" s="245"/>
      <c r="EDL1" s="243"/>
      <c r="EDM1" s="234"/>
      <c r="EDN1" s="234"/>
      <c r="EDO1" s="245"/>
      <c r="EDP1" s="243"/>
      <c r="EDQ1" s="234"/>
      <c r="EDR1" s="234"/>
      <c r="EDS1" s="245"/>
      <c r="EDT1" s="243"/>
      <c r="EDU1" s="234"/>
      <c r="EDV1" s="234"/>
      <c r="EDW1" s="245"/>
      <c r="EDX1" s="243"/>
      <c r="EDY1" s="234"/>
      <c r="EDZ1" s="234"/>
      <c r="EEA1" s="245"/>
      <c r="EEB1" s="243"/>
      <c r="EEC1" s="234"/>
      <c r="EED1" s="234"/>
      <c r="EEE1" s="245"/>
      <c r="EEF1" s="243"/>
      <c r="EEG1" s="234"/>
      <c r="EEH1" s="234"/>
      <c r="EEI1" s="245"/>
      <c r="EEJ1" s="243"/>
      <c r="EEK1" s="234"/>
      <c r="EEL1" s="234"/>
      <c r="EEM1" s="245"/>
      <c r="EEN1" s="243"/>
      <c r="EEO1" s="234"/>
      <c r="EEP1" s="234"/>
      <c r="EEQ1" s="245"/>
      <c r="EER1" s="243"/>
      <c r="EES1" s="234"/>
      <c r="EET1" s="234"/>
      <c r="EEU1" s="245"/>
      <c r="EEV1" s="243"/>
      <c r="EEW1" s="234"/>
      <c r="EEX1" s="234"/>
      <c r="EEY1" s="245"/>
      <c r="EEZ1" s="243"/>
      <c r="EFA1" s="234"/>
      <c r="EFB1" s="234"/>
      <c r="EFC1" s="245"/>
      <c r="EFD1" s="243"/>
      <c r="EFE1" s="234"/>
      <c r="EFF1" s="234"/>
      <c r="EFG1" s="245"/>
      <c r="EFH1" s="243"/>
      <c r="EFI1" s="234"/>
      <c r="EFJ1" s="234"/>
      <c r="EFK1" s="245"/>
      <c r="EFL1" s="243"/>
      <c r="EFM1" s="234"/>
      <c r="EFN1" s="234"/>
      <c r="EFO1" s="245"/>
      <c r="EFP1" s="243"/>
      <c r="EFQ1" s="234"/>
      <c r="EFR1" s="234"/>
      <c r="EFS1" s="245"/>
      <c r="EFT1" s="243"/>
      <c r="EFU1" s="234"/>
      <c r="EFV1" s="234"/>
      <c r="EFW1" s="245"/>
      <c r="EFX1" s="243"/>
      <c r="EFY1" s="234"/>
      <c r="EFZ1" s="234"/>
      <c r="EGA1" s="245"/>
      <c r="EGB1" s="243"/>
      <c r="EGC1" s="234"/>
      <c r="EGD1" s="234"/>
      <c r="EGE1" s="245"/>
      <c r="EGF1" s="243"/>
      <c r="EGG1" s="234"/>
      <c r="EGH1" s="234"/>
      <c r="EGI1" s="245"/>
      <c r="EGJ1" s="243"/>
      <c r="EGK1" s="234"/>
      <c r="EGL1" s="234"/>
      <c r="EGM1" s="245"/>
      <c r="EGN1" s="243"/>
      <c r="EGO1" s="234"/>
      <c r="EGP1" s="234"/>
      <c r="EGQ1" s="245"/>
      <c r="EGR1" s="243"/>
      <c r="EGS1" s="234"/>
      <c r="EGT1" s="234"/>
      <c r="EGU1" s="245"/>
      <c r="EGV1" s="243"/>
      <c r="EGW1" s="234"/>
      <c r="EGX1" s="234"/>
      <c r="EGY1" s="245"/>
      <c r="EGZ1" s="243"/>
      <c r="EHA1" s="234"/>
      <c r="EHB1" s="234"/>
      <c r="EHC1" s="245"/>
      <c r="EHD1" s="243"/>
      <c r="EHE1" s="234"/>
      <c r="EHF1" s="234"/>
      <c r="EHG1" s="245"/>
      <c r="EHH1" s="243"/>
      <c r="EHI1" s="234"/>
      <c r="EHJ1" s="234"/>
      <c r="EHK1" s="245"/>
      <c r="EHL1" s="243"/>
      <c r="EHM1" s="234"/>
      <c r="EHN1" s="234"/>
      <c r="EHO1" s="245"/>
      <c r="EHP1" s="243"/>
      <c r="EHQ1" s="234"/>
      <c r="EHR1" s="234"/>
      <c r="EHS1" s="245"/>
      <c r="EHT1" s="243"/>
      <c r="EHU1" s="234"/>
      <c r="EHV1" s="234"/>
      <c r="EHW1" s="245"/>
      <c r="EHX1" s="243"/>
      <c r="EHY1" s="234"/>
      <c r="EHZ1" s="234"/>
      <c r="EIA1" s="245"/>
      <c r="EIB1" s="243"/>
      <c r="EIC1" s="234"/>
      <c r="EID1" s="234"/>
      <c r="EIE1" s="245"/>
      <c r="EIF1" s="243"/>
      <c r="EIG1" s="234"/>
      <c r="EIH1" s="234"/>
      <c r="EII1" s="245"/>
      <c r="EIJ1" s="243"/>
      <c r="EIK1" s="234"/>
      <c r="EIL1" s="234"/>
      <c r="EIM1" s="245"/>
      <c r="EIN1" s="243"/>
      <c r="EIO1" s="234"/>
      <c r="EIP1" s="234"/>
      <c r="EIQ1" s="245"/>
      <c r="EIR1" s="243"/>
      <c r="EIS1" s="234"/>
      <c r="EIT1" s="234"/>
      <c r="EIU1" s="245"/>
      <c r="EIV1" s="243"/>
      <c r="EIW1" s="234"/>
      <c r="EIX1" s="234"/>
      <c r="EIY1" s="245"/>
      <c r="EIZ1" s="243"/>
      <c r="EJA1" s="234"/>
      <c r="EJB1" s="234"/>
      <c r="EJC1" s="245"/>
      <c r="EJD1" s="243"/>
      <c r="EJE1" s="234"/>
      <c r="EJF1" s="234"/>
      <c r="EJG1" s="245"/>
      <c r="EJH1" s="243"/>
      <c r="EJI1" s="234"/>
      <c r="EJJ1" s="234"/>
      <c r="EJK1" s="245"/>
      <c r="EJL1" s="243"/>
      <c r="EJM1" s="234"/>
      <c r="EJN1" s="234"/>
      <c r="EJO1" s="245"/>
      <c r="EJP1" s="243"/>
      <c r="EJQ1" s="234"/>
      <c r="EJR1" s="234"/>
      <c r="EJS1" s="245"/>
      <c r="EJT1" s="243"/>
      <c r="EJU1" s="234"/>
      <c r="EJV1" s="234"/>
      <c r="EJW1" s="245"/>
      <c r="EJX1" s="243"/>
      <c r="EJY1" s="234"/>
      <c r="EJZ1" s="234"/>
      <c r="EKA1" s="245"/>
      <c r="EKB1" s="243"/>
      <c r="EKC1" s="234"/>
      <c r="EKD1" s="234"/>
      <c r="EKE1" s="245"/>
      <c r="EKF1" s="243"/>
      <c r="EKG1" s="234"/>
      <c r="EKH1" s="234"/>
      <c r="EKI1" s="245"/>
      <c r="EKJ1" s="243"/>
      <c r="EKK1" s="234"/>
      <c r="EKL1" s="234"/>
      <c r="EKM1" s="245"/>
      <c r="EKN1" s="243"/>
      <c r="EKO1" s="234"/>
      <c r="EKP1" s="234"/>
      <c r="EKQ1" s="245"/>
      <c r="EKR1" s="243"/>
      <c r="EKS1" s="234"/>
      <c r="EKT1" s="234"/>
      <c r="EKU1" s="245"/>
      <c r="EKV1" s="243"/>
      <c r="EKW1" s="234"/>
      <c r="EKX1" s="234"/>
      <c r="EKY1" s="245"/>
      <c r="EKZ1" s="243"/>
      <c r="ELA1" s="234"/>
      <c r="ELB1" s="234"/>
      <c r="ELC1" s="245"/>
      <c r="ELD1" s="243"/>
      <c r="ELE1" s="234"/>
      <c r="ELF1" s="234"/>
      <c r="ELG1" s="245"/>
      <c r="ELH1" s="243"/>
      <c r="ELI1" s="234"/>
      <c r="ELJ1" s="234"/>
      <c r="ELK1" s="245"/>
      <c r="ELL1" s="243"/>
      <c r="ELM1" s="234"/>
      <c r="ELN1" s="234"/>
      <c r="ELO1" s="245"/>
      <c r="ELP1" s="243"/>
      <c r="ELQ1" s="234"/>
      <c r="ELR1" s="234"/>
      <c r="ELS1" s="245"/>
      <c r="ELT1" s="243"/>
      <c r="ELU1" s="234"/>
      <c r="ELV1" s="234"/>
      <c r="ELW1" s="245"/>
      <c r="ELX1" s="243"/>
      <c r="ELY1" s="234"/>
      <c r="ELZ1" s="234"/>
      <c r="EMA1" s="245"/>
      <c r="EMB1" s="243"/>
      <c r="EMC1" s="234"/>
      <c r="EMD1" s="234"/>
      <c r="EME1" s="245"/>
      <c r="EMF1" s="243"/>
      <c r="EMG1" s="234"/>
      <c r="EMH1" s="234"/>
      <c r="EMI1" s="245"/>
      <c r="EMJ1" s="243"/>
      <c r="EMK1" s="234"/>
      <c r="EML1" s="234"/>
      <c r="EMM1" s="245"/>
      <c r="EMN1" s="243"/>
      <c r="EMO1" s="234"/>
      <c r="EMP1" s="234"/>
      <c r="EMQ1" s="245"/>
      <c r="EMR1" s="243"/>
      <c r="EMS1" s="234"/>
      <c r="EMT1" s="234"/>
      <c r="EMU1" s="245"/>
      <c r="EMV1" s="243"/>
      <c r="EMW1" s="234"/>
      <c r="EMX1" s="234"/>
      <c r="EMY1" s="245"/>
      <c r="EMZ1" s="243"/>
      <c r="ENA1" s="234"/>
      <c r="ENB1" s="234"/>
      <c r="ENC1" s="245"/>
      <c r="END1" s="243"/>
      <c r="ENE1" s="234"/>
      <c r="ENF1" s="234"/>
      <c r="ENG1" s="245"/>
      <c r="ENH1" s="243"/>
      <c r="ENI1" s="234"/>
      <c r="ENJ1" s="234"/>
      <c r="ENK1" s="245"/>
      <c r="ENL1" s="243"/>
      <c r="ENM1" s="234"/>
      <c r="ENN1" s="234"/>
      <c r="ENO1" s="245"/>
      <c r="ENP1" s="243"/>
      <c r="ENQ1" s="234"/>
      <c r="ENR1" s="234"/>
      <c r="ENS1" s="245"/>
      <c r="ENT1" s="243"/>
      <c r="ENU1" s="234"/>
      <c r="ENV1" s="234"/>
      <c r="ENW1" s="245"/>
      <c r="ENX1" s="243"/>
      <c r="ENY1" s="234"/>
      <c r="ENZ1" s="234"/>
      <c r="EOA1" s="245"/>
      <c r="EOB1" s="243"/>
      <c r="EOC1" s="234"/>
      <c r="EOD1" s="234"/>
      <c r="EOE1" s="245"/>
      <c r="EOF1" s="243"/>
      <c r="EOG1" s="234"/>
      <c r="EOH1" s="234"/>
      <c r="EOI1" s="245"/>
      <c r="EOJ1" s="243"/>
      <c r="EOK1" s="234"/>
      <c r="EOL1" s="234"/>
      <c r="EOM1" s="245"/>
      <c r="EON1" s="243"/>
      <c r="EOO1" s="234"/>
      <c r="EOP1" s="234"/>
      <c r="EOQ1" s="245"/>
      <c r="EOR1" s="243"/>
      <c r="EOS1" s="234"/>
      <c r="EOT1" s="234"/>
      <c r="EOU1" s="245"/>
      <c r="EOV1" s="243"/>
      <c r="EOW1" s="234"/>
      <c r="EOX1" s="234"/>
      <c r="EOY1" s="245"/>
      <c r="EOZ1" s="243"/>
      <c r="EPA1" s="234"/>
      <c r="EPB1" s="234"/>
      <c r="EPC1" s="245"/>
      <c r="EPD1" s="243"/>
      <c r="EPE1" s="234"/>
      <c r="EPF1" s="234"/>
      <c r="EPG1" s="245"/>
      <c r="EPH1" s="243"/>
      <c r="EPI1" s="234"/>
      <c r="EPJ1" s="234"/>
      <c r="EPK1" s="245"/>
      <c r="EPL1" s="243"/>
      <c r="EPM1" s="234"/>
      <c r="EPN1" s="234"/>
      <c r="EPO1" s="245"/>
      <c r="EPP1" s="243"/>
      <c r="EPQ1" s="234"/>
      <c r="EPR1" s="234"/>
      <c r="EPS1" s="245"/>
      <c r="EPT1" s="243"/>
      <c r="EPU1" s="234"/>
      <c r="EPV1" s="234"/>
      <c r="EPW1" s="245"/>
      <c r="EPX1" s="243"/>
      <c r="EPY1" s="234"/>
      <c r="EPZ1" s="234"/>
      <c r="EQA1" s="245"/>
      <c r="EQB1" s="243"/>
      <c r="EQC1" s="234"/>
      <c r="EQD1" s="234"/>
      <c r="EQE1" s="245"/>
      <c r="EQF1" s="243"/>
      <c r="EQG1" s="234"/>
      <c r="EQH1" s="234"/>
      <c r="EQI1" s="245"/>
      <c r="EQJ1" s="243"/>
      <c r="EQK1" s="234"/>
      <c r="EQL1" s="234"/>
      <c r="EQM1" s="245"/>
      <c r="EQN1" s="243"/>
      <c r="EQO1" s="234"/>
      <c r="EQP1" s="234"/>
      <c r="EQQ1" s="245"/>
      <c r="EQR1" s="243"/>
      <c r="EQS1" s="234"/>
      <c r="EQT1" s="234"/>
      <c r="EQU1" s="245"/>
      <c r="EQV1" s="243"/>
      <c r="EQW1" s="234"/>
      <c r="EQX1" s="234"/>
      <c r="EQY1" s="245"/>
      <c r="EQZ1" s="243"/>
      <c r="ERA1" s="234"/>
      <c r="ERB1" s="234"/>
      <c r="ERC1" s="245"/>
      <c r="ERD1" s="243"/>
      <c r="ERE1" s="234"/>
      <c r="ERF1" s="234"/>
      <c r="ERG1" s="245"/>
      <c r="ERH1" s="243"/>
      <c r="ERI1" s="234"/>
      <c r="ERJ1" s="234"/>
      <c r="ERK1" s="245"/>
      <c r="ERL1" s="243"/>
      <c r="ERM1" s="234"/>
      <c r="ERN1" s="234"/>
      <c r="ERO1" s="245"/>
      <c r="ERP1" s="243"/>
      <c r="ERQ1" s="234"/>
      <c r="ERR1" s="234"/>
      <c r="ERS1" s="245"/>
      <c r="ERT1" s="243"/>
      <c r="ERU1" s="234"/>
      <c r="ERV1" s="234"/>
      <c r="ERW1" s="245"/>
      <c r="ERX1" s="243"/>
      <c r="ERY1" s="234"/>
      <c r="ERZ1" s="234"/>
      <c r="ESA1" s="245"/>
      <c r="ESB1" s="243"/>
      <c r="ESC1" s="234"/>
      <c r="ESD1" s="234"/>
      <c r="ESE1" s="245"/>
      <c r="ESF1" s="243"/>
      <c r="ESG1" s="234"/>
      <c r="ESH1" s="234"/>
      <c r="ESI1" s="245"/>
      <c r="ESJ1" s="243"/>
      <c r="ESK1" s="234"/>
      <c r="ESL1" s="234"/>
      <c r="ESM1" s="245"/>
      <c r="ESN1" s="243"/>
      <c r="ESO1" s="234"/>
      <c r="ESP1" s="234"/>
      <c r="ESQ1" s="245"/>
      <c r="ESR1" s="243"/>
      <c r="ESS1" s="234"/>
      <c r="EST1" s="234"/>
      <c r="ESU1" s="245"/>
      <c r="ESV1" s="243"/>
      <c r="ESW1" s="234"/>
      <c r="ESX1" s="234"/>
      <c r="ESY1" s="245"/>
      <c r="ESZ1" s="243"/>
      <c r="ETA1" s="234"/>
      <c r="ETB1" s="234"/>
      <c r="ETC1" s="245"/>
      <c r="ETD1" s="243"/>
      <c r="ETE1" s="234"/>
      <c r="ETF1" s="234"/>
      <c r="ETG1" s="245"/>
      <c r="ETH1" s="243"/>
      <c r="ETI1" s="234"/>
      <c r="ETJ1" s="234"/>
      <c r="ETK1" s="245"/>
      <c r="ETL1" s="243"/>
      <c r="ETM1" s="234"/>
      <c r="ETN1" s="234"/>
      <c r="ETO1" s="245"/>
      <c r="ETP1" s="243"/>
      <c r="ETQ1" s="234"/>
      <c r="ETR1" s="234"/>
      <c r="ETS1" s="245"/>
      <c r="ETT1" s="243"/>
      <c r="ETU1" s="234"/>
      <c r="ETV1" s="234"/>
      <c r="ETW1" s="245"/>
      <c r="ETX1" s="243"/>
      <c r="ETY1" s="234"/>
      <c r="ETZ1" s="234"/>
      <c r="EUA1" s="245"/>
      <c r="EUB1" s="243"/>
      <c r="EUC1" s="234"/>
      <c r="EUD1" s="234"/>
      <c r="EUE1" s="245"/>
      <c r="EUF1" s="243"/>
      <c r="EUG1" s="234"/>
      <c r="EUH1" s="234"/>
      <c r="EUI1" s="245"/>
      <c r="EUJ1" s="243"/>
      <c r="EUK1" s="234"/>
      <c r="EUL1" s="234"/>
      <c r="EUM1" s="245"/>
      <c r="EUN1" s="243"/>
      <c r="EUO1" s="234"/>
      <c r="EUP1" s="234"/>
      <c r="EUQ1" s="245"/>
      <c r="EUR1" s="243"/>
      <c r="EUS1" s="234"/>
      <c r="EUT1" s="234"/>
      <c r="EUU1" s="245"/>
      <c r="EUV1" s="243"/>
      <c r="EUW1" s="234"/>
      <c r="EUX1" s="234"/>
      <c r="EUY1" s="245"/>
      <c r="EUZ1" s="243"/>
      <c r="EVA1" s="234"/>
      <c r="EVB1" s="234"/>
      <c r="EVC1" s="245"/>
      <c r="EVD1" s="243"/>
      <c r="EVE1" s="234"/>
      <c r="EVF1" s="234"/>
      <c r="EVG1" s="245"/>
      <c r="EVH1" s="243"/>
      <c r="EVI1" s="234"/>
      <c r="EVJ1" s="234"/>
      <c r="EVK1" s="245"/>
      <c r="EVL1" s="243"/>
      <c r="EVM1" s="234"/>
      <c r="EVN1" s="234"/>
      <c r="EVO1" s="245"/>
      <c r="EVP1" s="243"/>
      <c r="EVQ1" s="234"/>
      <c r="EVR1" s="234"/>
      <c r="EVS1" s="245"/>
      <c r="EVT1" s="243"/>
      <c r="EVU1" s="234"/>
      <c r="EVV1" s="234"/>
      <c r="EVW1" s="245"/>
      <c r="EVX1" s="243"/>
      <c r="EVY1" s="234"/>
      <c r="EVZ1" s="234"/>
      <c r="EWA1" s="245"/>
      <c r="EWB1" s="243"/>
      <c r="EWC1" s="234"/>
      <c r="EWD1" s="234"/>
      <c r="EWE1" s="245"/>
      <c r="EWF1" s="243"/>
      <c r="EWG1" s="234"/>
      <c r="EWH1" s="234"/>
      <c r="EWI1" s="245"/>
      <c r="EWJ1" s="243"/>
      <c r="EWK1" s="234"/>
      <c r="EWL1" s="234"/>
      <c r="EWM1" s="245"/>
      <c r="EWN1" s="243"/>
      <c r="EWO1" s="234"/>
      <c r="EWP1" s="234"/>
      <c r="EWQ1" s="245"/>
      <c r="EWR1" s="243"/>
      <c r="EWS1" s="234"/>
      <c r="EWT1" s="234"/>
      <c r="EWU1" s="245"/>
      <c r="EWV1" s="243"/>
      <c r="EWW1" s="234"/>
      <c r="EWX1" s="234"/>
      <c r="EWY1" s="245"/>
      <c r="EWZ1" s="243"/>
      <c r="EXA1" s="234"/>
      <c r="EXB1" s="234"/>
      <c r="EXC1" s="245"/>
      <c r="EXD1" s="243"/>
      <c r="EXE1" s="234"/>
      <c r="EXF1" s="234"/>
      <c r="EXG1" s="245"/>
      <c r="EXH1" s="243"/>
      <c r="EXI1" s="234"/>
      <c r="EXJ1" s="234"/>
      <c r="EXK1" s="245"/>
      <c r="EXL1" s="243"/>
      <c r="EXM1" s="234"/>
      <c r="EXN1" s="234"/>
      <c r="EXO1" s="245"/>
      <c r="EXP1" s="243"/>
      <c r="EXQ1" s="234"/>
      <c r="EXR1" s="234"/>
      <c r="EXS1" s="245"/>
      <c r="EXT1" s="243"/>
      <c r="EXU1" s="234"/>
      <c r="EXV1" s="234"/>
      <c r="EXW1" s="245"/>
      <c r="EXX1" s="243"/>
      <c r="EXY1" s="234"/>
      <c r="EXZ1" s="234"/>
      <c r="EYA1" s="245"/>
      <c r="EYB1" s="243"/>
      <c r="EYC1" s="234"/>
      <c r="EYD1" s="234"/>
      <c r="EYE1" s="245"/>
      <c r="EYF1" s="243"/>
      <c r="EYG1" s="234"/>
      <c r="EYH1" s="234"/>
      <c r="EYI1" s="245"/>
      <c r="EYJ1" s="243"/>
      <c r="EYK1" s="234"/>
      <c r="EYL1" s="234"/>
      <c r="EYM1" s="245"/>
      <c r="EYN1" s="243"/>
      <c r="EYO1" s="234"/>
      <c r="EYP1" s="234"/>
      <c r="EYQ1" s="245"/>
      <c r="EYR1" s="243"/>
      <c r="EYS1" s="234"/>
      <c r="EYT1" s="234"/>
      <c r="EYU1" s="245"/>
      <c r="EYV1" s="243"/>
      <c r="EYW1" s="234"/>
      <c r="EYX1" s="234"/>
      <c r="EYY1" s="245"/>
      <c r="EYZ1" s="243"/>
      <c r="EZA1" s="234"/>
      <c r="EZB1" s="234"/>
      <c r="EZC1" s="245"/>
      <c r="EZD1" s="243"/>
      <c r="EZE1" s="234"/>
      <c r="EZF1" s="234"/>
      <c r="EZG1" s="245"/>
      <c r="EZH1" s="243"/>
      <c r="EZI1" s="234"/>
      <c r="EZJ1" s="234"/>
      <c r="EZK1" s="245"/>
      <c r="EZL1" s="243"/>
      <c r="EZM1" s="234"/>
      <c r="EZN1" s="234"/>
      <c r="EZO1" s="245"/>
      <c r="EZP1" s="243"/>
      <c r="EZQ1" s="234"/>
      <c r="EZR1" s="234"/>
      <c r="EZS1" s="245"/>
      <c r="EZT1" s="243"/>
      <c r="EZU1" s="234"/>
      <c r="EZV1" s="234"/>
      <c r="EZW1" s="245"/>
      <c r="EZX1" s="243"/>
      <c r="EZY1" s="234"/>
      <c r="EZZ1" s="234"/>
      <c r="FAA1" s="245"/>
      <c r="FAB1" s="243"/>
      <c r="FAC1" s="234"/>
      <c r="FAD1" s="234"/>
      <c r="FAE1" s="245"/>
      <c r="FAF1" s="243"/>
      <c r="FAG1" s="234"/>
      <c r="FAH1" s="234"/>
      <c r="FAI1" s="245"/>
      <c r="FAJ1" s="243"/>
      <c r="FAK1" s="234"/>
      <c r="FAL1" s="234"/>
      <c r="FAM1" s="245"/>
      <c r="FAN1" s="243"/>
      <c r="FAO1" s="234"/>
      <c r="FAP1" s="234"/>
      <c r="FAQ1" s="245"/>
      <c r="FAR1" s="243"/>
      <c r="FAS1" s="234"/>
      <c r="FAT1" s="234"/>
      <c r="FAU1" s="245"/>
      <c r="FAV1" s="243"/>
      <c r="FAW1" s="234"/>
      <c r="FAX1" s="234"/>
      <c r="FAY1" s="245"/>
      <c r="FAZ1" s="243"/>
      <c r="FBA1" s="234"/>
      <c r="FBB1" s="234"/>
      <c r="FBC1" s="245"/>
      <c r="FBD1" s="243"/>
      <c r="FBE1" s="234"/>
      <c r="FBF1" s="234"/>
      <c r="FBG1" s="245"/>
      <c r="FBH1" s="243"/>
      <c r="FBI1" s="234"/>
      <c r="FBJ1" s="234"/>
      <c r="FBK1" s="245"/>
      <c r="FBL1" s="243"/>
      <c r="FBM1" s="234"/>
      <c r="FBN1" s="234"/>
      <c r="FBO1" s="245"/>
      <c r="FBP1" s="243"/>
      <c r="FBQ1" s="234"/>
      <c r="FBR1" s="234"/>
      <c r="FBS1" s="245"/>
      <c r="FBT1" s="243"/>
      <c r="FBU1" s="234"/>
      <c r="FBV1" s="234"/>
      <c r="FBW1" s="245"/>
      <c r="FBX1" s="243"/>
      <c r="FBY1" s="234"/>
      <c r="FBZ1" s="234"/>
      <c r="FCA1" s="245"/>
      <c r="FCB1" s="243"/>
      <c r="FCC1" s="234"/>
      <c r="FCD1" s="234"/>
      <c r="FCE1" s="245"/>
      <c r="FCF1" s="243"/>
      <c r="FCG1" s="234"/>
      <c r="FCH1" s="234"/>
      <c r="FCI1" s="245"/>
      <c r="FCJ1" s="243"/>
      <c r="FCK1" s="234"/>
      <c r="FCL1" s="234"/>
      <c r="FCM1" s="245"/>
      <c r="FCN1" s="243"/>
      <c r="FCO1" s="234"/>
      <c r="FCP1" s="234"/>
      <c r="FCQ1" s="245"/>
      <c r="FCR1" s="243"/>
      <c r="FCS1" s="234"/>
      <c r="FCT1" s="234"/>
      <c r="FCU1" s="245"/>
      <c r="FCV1" s="243"/>
      <c r="FCW1" s="234"/>
      <c r="FCX1" s="234"/>
      <c r="FCY1" s="245"/>
      <c r="FCZ1" s="243"/>
      <c r="FDA1" s="234"/>
      <c r="FDB1" s="234"/>
      <c r="FDC1" s="245"/>
      <c r="FDD1" s="243"/>
      <c r="FDE1" s="234"/>
      <c r="FDF1" s="234"/>
      <c r="FDG1" s="245"/>
      <c r="FDH1" s="243"/>
      <c r="FDI1" s="234"/>
      <c r="FDJ1" s="234"/>
      <c r="FDK1" s="245"/>
      <c r="FDL1" s="243"/>
      <c r="FDM1" s="234"/>
      <c r="FDN1" s="234"/>
      <c r="FDO1" s="245"/>
      <c r="FDP1" s="243"/>
      <c r="FDQ1" s="234"/>
      <c r="FDR1" s="234"/>
      <c r="FDS1" s="245"/>
      <c r="FDT1" s="243"/>
      <c r="FDU1" s="234"/>
      <c r="FDV1" s="234"/>
      <c r="FDW1" s="245"/>
      <c r="FDX1" s="243"/>
      <c r="FDY1" s="234"/>
      <c r="FDZ1" s="234"/>
      <c r="FEA1" s="245"/>
      <c r="FEB1" s="243"/>
      <c r="FEC1" s="234"/>
      <c r="FED1" s="234"/>
      <c r="FEE1" s="245"/>
      <c r="FEF1" s="243"/>
      <c r="FEG1" s="234"/>
      <c r="FEH1" s="234"/>
      <c r="FEI1" s="245"/>
      <c r="FEJ1" s="243"/>
      <c r="FEK1" s="234"/>
      <c r="FEL1" s="234"/>
      <c r="FEM1" s="245"/>
      <c r="FEN1" s="243"/>
      <c r="FEO1" s="234"/>
      <c r="FEP1" s="234"/>
      <c r="FEQ1" s="245"/>
      <c r="FER1" s="243"/>
      <c r="FES1" s="234"/>
      <c r="FET1" s="234"/>
      <c r="FEU1" s="245"/>
      <c r="FEV1" s="243"/>
      <c r="FEW1" s="234"/>
      <c r="FEX1" s="234"/>
      <c r="FEY1" s="245"/>
      <c r="FEZ1" s="243"/>
      <c r="FFA1" s="234"/>
      <c r="FFB1" s="234"/>
      <c r="FFC1" s="245"/>
      <c r="FFD1" s="243"/>
      <c r="FFE1" s="234"/>
      <c r="FFF1" s="234"/>
      <c r="FFG1" s="245"/>
      <c r="FFH1" s="243"/>
      <c r="FFI1" s="234"/>
      <c r="FFJ1" s="234"/>
      <c r="FFK1" s="245"/>
      <c r="FFL1" s="243"/>
      <c r="FFM1" s="234"/>
      <c r="FFN1" s="234"/>
      <c r="FFO1" s="245"/>
      <c r="FFP1" s="243"/>
      <c r="FFQ1" s="234"/>
      <c r="FFR1" s="234"/>
      <c r="FFS1" s="245"/>
      <c r="FFT1" s="243"/>
      <c r="FFU1" s="234"/>
      <c r="FFV1" s="234"/>
      <c r="FFW1" s="245"/>
      <c r="FFX1" s="243"/>
      <c r="FFY1" s="234"/>
      <c r="FFZ1" s="234"/>
      <c r="FGA1" s="245"/>
      <c r="FGB1" s="243"/>
      <c r="FGC1" s="234"/>
      <c r="FGD1" s="234"/>
      <c r="FGE1" s="245"/>
      <c r="FGF1" s="243"/>
      <c r="FGG1" s="234"/>
      <c r="FGH1" s="234"/>
      <c r="FGI1" s="245"/>
      <c r="FGJ1" s="243"/>
      <c r="FGK1" s="234"/>
      <c r="FGL1" s="234"/>
      <c r="FGM1" s="245"/>
      <c r="FGN1" s="243"/>
      <c r="FGO1" s="234"/>
      <c r="FGP1" s="234"/>
      <c r="FGQ1" s="245"/>
      <c r="FGR1" s="243"/>
      <c r="FGS1" s="234"/>
      <c r="FGT1" s="234"/>
      <c r="FGU1" s="245"/>
      <c r="FGV1" s="243"/>
      <c r="FGW1" s="234"/>
      <c r="FGX1" s="234"/>
      <c r="FGY1" s="245"/>
      <c r="FGZ1" s="243"/>
      <c r="FHA1" s="234"/>
      <c r="FHB1" s="234"/>
      <c r="FHC1" s="245"/>
      <c r="FHD1" s="243"/>
      <c r="FHE1" s="234"/>
      <c r="FHF1" s="234"/>
      <c r="FHG1" s="245"/>
      <c r="FHH1" s="243"/>
      <c r="FHI1" s="234"/>
      <c r="FHJ1" s="234"/>
      <c r="FHK1" s="245"/>
      <c r="FHL1" s="243"/>
      <c r="FHM1" s="234"/>
      <c r="FHN1" s="234"/>
      <c r="FHO1" s="245"/>
      <c r="FHP1" s="243"/>
      <c r="FHQ1" s="234"/>
      <c r="FHR1" s="234"/>
      <c r="FHS1" s="245"/>
      <c r="FHT1" s="243"/>
      <c r="FHU1" s="234"/>
      <c r="FHV1" s="234"/>
      <c r="FHW1" s="245"/>
      <c r="FHX1" s="243"/>
      <c r="FHY1" s="234"/>
      <c r="FHZ1" s="234"/>
      <c r="FIA1" s="245"/>
      <c r="FIB1" s="243"/>
      <c r="FIC1" s="234"/>
      <c r="FID1" s="234"/>
      <c r="FIE1" s="245"/>
      <c r="FIF1" s="243"/>
      <c r="FIG1" s="234"/>
      <c r="FIH1" s="234"/>
      <c r="FII1" s="245"/>
      <c r="FIJ1" s="243"/>
      <c r="FIK1" s="234"/>
      <c r="FIL1" s="234"/>
      <c r="FIM1" s="245"/>
      <c r="FIN1" s="243"/>
      <c r="FIO1" s="234"/>
      <c r="FIP1" s="234"/>
      <c r="FIQ1" s="245"/>
      <c r="FIR1" s="243"/>
      <c r="FIS1" s="234"/>
      <c r="FIT1" s="234"/>
      <c r="FIU1" s="245"/>
      <c r="FIV1" s="243"/>
      <c r="FIW1" s="234"/>
      <c r="FIX1" s="234"/>
      <c r="FIY1" s="245"/>
      <c r="FIZ1" s="243"/>
      <c r="FJA1" s="234"/>
      <c r="FJB1" s="234"/>
      <c r="FJC1" s="245"/>
      <c r="FJD1" s="243"/>
      <c r="FJE1" s="234"/>
      <c r="FJF1" s="234"/>
      <c r="FJG1" s="245"/>
      <c r="FJH1" s="243"/>
      <c r="FJI1" s="234"/>
      <c r="FJJ1" s="234"/>
      <c r="FJK1" s="245"/>
      <c r="FJL1" s="243"/>
      <c r="FJM1" s="234"/>
      <c r="FJN1" s="234"/>
      <c r="FJO1" s="245"/>
      <c r="FJP1" s="243"/>
      <c r="FJQ1" s="234"/>
      <c r="FJR1" s="234"/>
      <c r="FJS1" s="245"/>
      <c r="FJT1" s="243"/>
      <c r="FJU1" s="234"/>
      <c r="FJV1" s="234"/>
      <c r="FJW1" s="245"/>
      <c r="FJX1" s="243"/>
      <c r="FJY1" s="234"/>
      <c r="FJZ1" s="234"/>
      <c r="FKA1" s="245"/>
      <c r="FKB1" s="243"/>
      <c r="FKC1" s="234"/>
      <c r="FKD1" s="234"/>
      <c r="FKE1" s="245"/>
      <c r="FKF1" s="243"/>
      <c r="FKG1" s="234"/>
      <c r="FKH1" s="234"/>
      <c r="FKI1" s="245"/>
      <c r="FKJ1" s="243"/>
      <c r="FKK1" s="234"/>
      <c r="FKL1" s="234"/>
      <c r="FKM1" s="245"/>
      <c r="FKN1" s="243"/>
      <c r="FKO1" s="234"/>
      <c r="FKP1" s="234"/>
      <c r="FKQ1" s="245"/>
      <c r="FKR1" s="243"/>
      <c r="FKS1" s="234"/>
      <c r="FKT1" s="234"/>
      <c r="FKU1" s="245"/>
      <c r="FKV1" s="243"/>
      <c r="FKW1" s="234"/>
      <c r="FKX1" s="234"/>
      <c r="FKY1" s="245"/>
      <c r="FKZ1" s="243"/>
      <c r="FLA1" s="234"/>
      <c r="FLB1" s="234"/>
      <c r="FLC1" s="245"/>
      <c r="FLD1" s="243"/>
      <c r="FLE1" s="234"/>
      <c r="FLF1" s="234"/>
      <c r="FLG1" s="245"/>
      <c r="FLH1" s="243"/>
      <c r="FLI1" s="234"/>
      <c r="FLJ1" s="234"/>
      <c r="FLK1" s="245"/>
      <c r="FLL1" s="243"/>
      <c r="FLM1" s="234"/>
      <c r="FLN1" s="234"/>
      <c r="FLO1" s="245"/>
      <c r="FLP1" s="243"/>
      <c r="FLQ1" s="234"/>
      <c r="FLR1" s="234"/>
      <c r="FLS1" s="245"/>
      <c r="FLT1" s="243"/>
      <c r="FLU1" s="234"/>
      <c r="FLV1" s="234"/>
      <c r="FLW1" s="245"/>
      <c r="FLX1" s="243"/>
      <c r="FLY1" s="234"/>
      <c r="FLZ1" s="234"/>
      <c r="FMA1" s="245"/>
      <c r="FMB1" s="243"/>
      <c r="FMC1" s="234"/>
      <c r="FMD1" s="234"/>
      <c r="FME1" s="245"/>
      <c r="FMF1" s="243"/>
      <c r="FMG1" s="234"/>
      <c r="FMH1" s="234"/>
      <c r="FMI1" s="245"/>
      <c r="FMJ1" s="243"/>
      <c r="FMK1" s="234"/>
      <c r="FML1" s="234"/>
      <c r="FMM1" s="245"/>
      <c r="FMN1" s="243"/>
      <c r="FMO1" s="234"/>
      <c r="FMP1" s="234"/>
      <c r="FMQ1" s="245"/>
      <c r="FMR1" s="243"/>
      <c r="FMS1" s="234"/>
      <c r="FMT1" s="234"/>
      <c r="FMU1" s="245"/>
      <c r="FMV1" s="243"/>
      <c r="FMW1" s="234"/>
      <c r="FMX1" s="234"/>
      <c r="FMY1" s="245"/>
      <c r="FMZ1" s="243"/>
      <c r="FNA1" s="234"/>
      <c r="FNB1" s="234"/>
      <c r="FNC1" s="245"/>
      <c r="FND1" s="243"/>
      <c r="FNE1" s="234"/>
      <c r="FNF1" s="234"/>
      <c r="FNG1" s="245"/>
      <c r="FNH1" s="243"/>
      <c r="FNI1" s="234"/>
      <c r="FNJ1" s="234"/>
      <c r="FNK1" s="245"/>
      <c r="FNL1" s="243"/>
      <c r="FNM1" s="234"/>
      <c r="FNN1" s="234"/>
      <c r="FNO1" s="245"/>
      <c r="FNP1" s="243"/>
      <c r="FNQ1" s="234"/>
      <c r="FNR1" s="234"/>
      <c r="FNS1" s="245"/>
      <c r="FNT1" s="243"/>
      <c r="FNU1" s="234"/>
      <c r="FNV1" s="234"/>
      <c r="FNW1" s="245"/>
      <c r="FNX1" s="243"/>
      <c r="FNY1" s="234"/>
      <c r="FNZ1" s="234"/>
      <c r="FOA1" s="245"/>
      <c r="FOB1" s="243"/>
      <c r="FOC1" s="234"/>
      <c r="FOD1" s="234"/>
      <c r="FOE1" s="245"/>
      <c r="FOF1" s="243"/>
      <c r="FOG1" s="234"/>
      <c r="FOH1" s="234"/>
      <c r="FOI1" s="245"/>
      <c r="FOJ1" s="243"/>
      <c r="FOK1" s="234"/>
      <c r="FOL1" s="234"/>
      <c r="FOM1" s="245"/>
      <c r="FON1" s="243"/>
      <c r="FOO1" s="234"/>
      <c r="FOP1" s="234"/>
      <c r="FOQ1" s="245"/>
      <c r="FOR1" s="243"/>
      <c r="FOS1" s="234"/>
      <c r="FOT1" s="234"/>
      <c r="FOU1" s="245"/>
      <c r="FOV1" s="243"/>
      <c r="FOW1" s="234"/>
      <c r="FOX1" s="234"/>
      <c r="FOY1" s="245"/>
      <c r="FOZ1" s="243"/>
      <c r="FPA1" s="234"/>
      <c r="FPB1" s="234"/>
      <c r="FPC1" s="245"/>
      <c r="FPD1" s="243"/>
      <c r="FPE1" s="234"/>
      <c r="FPF1" s="234"/>
      <c r="FPG1" s="245"/>
      <c r="FPH1" s="243"/>
      <c r="FPI1" s="234"/>
      <c r="FPJ1" s="234"/>
      <c r="FPK1" s="245"/>
      <c r="FPL1" s="243"/>
      <c r="FPM1" s="234"/>
      <c r="FPN1" s="234"/>
      <c r="FPO1" s="245"/>
      <c r="FPP1" s="243"/>
      <c r="FPQ1" s="234"/>
      <c r="FPR1" s="234"/>
      <c r="FPS1" s="245"/>
      <c r="FPT1" s="243"/>
      <c r="FPU1" s="234"/>
      <c r="FPV1" s="234"/>
      <c r="FPW1" s="245"/>
      <c r="FPX1" s="243"/>
      <c r="FPY1" s="234"/>
      <c r="FPZ1" s="234"/>
      <c r="FQA1" s="245"/>
      <c r="FQB1" s="243"/>
      <c r="FQC1" s="234"/>
      <c r="FQD1" s="234"/>
      <c r="FQE1" s="245"/>
      <c r="FQF1" s="243"/>
      <c r="FQG1" s="234"/>
      <c r="FQH1" s="234"/>
      <c r="FQI1" s="245"/>
      <c r="FQJ1" s="243"/>
      <c r="FQK1" s="234"/>
      <c r="FQL1" s="234"/>
      <c r="FQM1" s="245"/>
      <c r="FQN1" s="243"/>
      <c r="FQO1" s="234"/>
      <c r="FQP1" s="234"/>
      <c r="FQQ1" s="245"/>
      <c r="FQR1" s="243"/>
      <c r="FQS1" s="234"/>
      <c r="FQT1" s="234"/>
      <c r="FQU1" s="245"/>
      <c r="FQV1" s="243"/>
      <c r="FQW1" s="234"/>
      <c r="FQX1" s="234"/>
      <c r="FQY1" s="245"/>
      <c r="FQZ1" s="243"/>
      <c r="FRA1" s="234"/>
      <c r="FRB1" s="234"/>
      <c r="FRC1" s="245"/>
      <c r="FRD1" s="243"/>
      <c r="FRE1" s="234"/>
      <c r="FRF1" s="234"/>
      <c r="FRG1" s="245"/>
      <c r="FRH1" s="243"/>
      <c r="FRI1" s="234"/>
      <c r="FRJ1" s="234"/>
      <c r="FRK1" s="245"/>
      <c r="FRL1" s="243"/>
      <c r="FRM1" s="234"/>
      <c r="FRN1" s="234"/>
      <c r="FRO1" s="245"/>
      <c r="FRP1" s="243"/>
      <c r="FRQ1" s="234"/>
      <c r="FRR1" s="234"/>
      <c r="FRS1" s="245"/>
      <c r="FRT1" s="243"/>
      <c r="FRU1" s="234"/>
      <c r="FRV1" s="234"/>
      <c r="FRW1" s="245"/>
      <c r="FRX1" s="243"/>
      <c r="FRY1" s="234"/>
      <c r="FRZ1" s="234"/>
      <c r="FSA1" s="245"/>
      <c r="FSB1" s="243"/>
      <c r="FSC1" s="234"/>
      <c r="FSD1" s="234"/>
      <c r="FSE1" s="245"/>
      <c r="FSF1" s="243"/>
      <c r="FSG1" s="234"/>
      <c r="FSH1" s="234"/>
      <c r="FSI1" s="245"/>
      <c r="FSJ1" s="243"/>
      <c r="FSK1" s="234"/>
      <c r="FSL1" s="234"/>
      <c r="FSM1" s="245"/>
      <c r="FSN1" s="243"/>
      <c r="FSO1" s="234"/>
      <c r="FSP1" s="234"/>
      <c r="FSQ1" s="245"/>
      <c r="FSR1" s="243"/>
      <c r="FSS1" s="234"/>
      <c r="FST1" s="234"/>
      <c r="FSU1" s="245"/>
      <c r="FSV1" s="243"/>
      <c r="FSW1" s="234"/>
      <c r="FSX1" s="234"/>
      <c r="FSY1" s="245"/>
      <c r="FSZ1" s="243"/>
      <c r="FTA1" s="234"/>
      <c r="FTB1" s="234"/>
      <c r="FTC1" s="245"/>
      <c r="FTD1" s="243"/>
      <c r="FTE1" s="234"/>
      <c r="FTF1" s="234"/>
      <c r="FTG1" s="245"/>
      <c r="FTH1" s="243"/>
      <c r="FTI1" s="234"/>
      <c r="FTJ1" s="234"/>
      <c r="FTK1" s="245"/>
      <c r="FTL1" s="243"/>
      <c r="FTM1" s="234"/>
      <c r="FTN1" s="234"/>
      <c r="FTO1" s="245"/>
      <c r="FTP1" s="243"/>
      <c r="FTQ1" s="234"/>
      <c r="FTR1" s="234"/>
      <c r="FTS1" s="245"/>
      <c r="FTT1" s="243"/>
      <c r="FTU1" s="234"/>
      <c r="FTV1" s="234"/>
      <c r="FTW1" s="245"/>
      <c r="FTX1" s="243"/>
      <c r="FTY1" s="234"/>
      <c r="FTZ1" s="234"/>
      <c r="FUA1" s="245"/>
      <c r="FUB1" s="243"/>
      <c r="FUC1" s="234"/>
      <c r="FUD1" s="234"/>
      <c r="FUE1" s="245"/>
      <c r="FUF1" s="243"/>
      <c r="FUG1" s="234"/>
      <c r="FUH1" s="234"/>
      <c r="FUI1" s="245"/>
      <c r="FUJ1" s="243"/>
      <c r="FUK1" s="234"/>
      <c r="FUL1" s="234"/>
      <c r="FUM1" s="245"/>
      <c r="FUN1" s="243"/>
      <c r="FUO1" s="234"/>
      <c r="FUP1" s="234"/>
      <c r="FUQ1" s="245"/>
      <c r="FUR1" s="243"/>
      <c r="FUS1" s="234"/>
      <c r="FUT1" s="234"/>
      <c r="FUU1" s="245"/>
      <c r="FUV1" s="243"/>
      <c r="FUW1" s="234"/>
      <c r="FUX1" s="234"/>
      <c r="FUY1" s="245"/>
      <c r="FUZ1" s="243"/>
      <c r="FVA1" s="234"/>
      <c r="FVB1" s="234"/>
      <c r="FVC1" s="245"/>
      <c r="FVD1" s="243"/>
      <c r="FVE1" s="234"/>
      <c r="FVF1" s="234"/>
      <c r="FVG1" s="245"/>
      <c r="FVH1" s="243"/>
      <c r="FVI1" s="234"/>
      <c r="FVJ1" s="234"/>
      <c r="FVK1" s="245"/>
      <c r="FVL1" s="243"/>
      <c r="FVM1" s="234"/>
      <c r="FVN1" s="234"/>
      <c r="FVO1" s="245"/>
      <c r="FVP1" s="243"/>
      <c r="FVQ1" s="234"/>
      <c r="FVR1" s="234"/>
      <c r="FVS1" s="245"/>
      <c r="FVT1" s="243"/>
      <c r="FVU1" s="234"/>
      <c r="FVV1" s="234"/>
      <c r="FVW1" s="245"/>
      <c r="FVX1" s="243"/>
      <c r="FVY1" s="234"/>
      <c r="FVZ1" s="234"/>
      <c r="FWA1" s="245"/>
      <c r="FWB1" s="243"/>
      <c r="FWC1" s="234"/>
      <c r="FWD1" s="234"/>
      <c r="FWE1" s="245"/>
      <c r="FWF1" s="243"/>
      <c r="FWG1" s="234"/>
      <c r="FWH1" s="234"/>
      <c r="FWI1" s="245"/>
      <c r="FWJ1" s="243"/>
      <c r="FWK1" s="234"/>
      <c r="FWL1" s="234"/>
      <c r="FWM1" s="245"/>
      <c r="FWN1" s="243"/>
      <c r="FWO1" s="234"/>
      <c r="FWP1" s="234"/>
      <c r="FWQ1" s="245"/>
      <c r="FWR1" s="243"/>
      <c r="FWS1" s="234"/>
      <c r="FWT1" s="234"/>
      <c r="FWU1" s="245"/>
      <c r="FWV1" s="243"/>
      <c r="FWW1" s="234"/>
      <c r="FWX1" s="234"/>
      <c r="FWY1" s="245"/>
      <c r="FWZ1" s="243"/>
      <c r="FXA1" s="234"/>
      <c r="FXB1" s="234"/>
      <c r="FXC1" s="245"/>
      <c r="FXD1" s="243"/>
      <c r="FXE1" s="234"/>
      <c r="FXF1" s="234"/>
      <c r="FXG1" s="245"/>
      <c r="FXH1" s="243"/>
      <c r="FXI1" s="234"/>
      <c r="FXJ1" s="234"/>
      <c r="FXK1" s="245"/>
      <c r="FXL1" s="243"/>
      <c r="FXM1" s="234"/>
      <c r="FXN1" s="234"/>
      <c r="FXO1" s="245"/>
      <c r="FXP1" s="243"/>
      <c r="FXQ1" s="234"/>
      <c r="FXR1" s="234"/>
      <c r="FXS1" s="245"/>
      <c r="FXT1" s="243"/>
      <c r="FXU1" s="234"/>
      <c r="FXV1" s="234"/>
      <c r="FXW1" s="245"/>
      <c r="FXX1" s="243"/>
      <c r="FXY1" s="234"/>
      <c r="FXZ1" s="234"/>
      <c r="FYA1" s="245"/>
      <c r="FYB1" s="243"/>
      <c r="FYC1" s="234"/>
      <c r="FYD1" s="234"/>
      <c r="FYE1" s="245"/>
      <c r="FYF1" s="243"/>
      <c r="FYG1" s="234"/>
      <c r="FYH1" s="234"/>
      <c r="FYI1" s="245"/>
      <c r="FYJ1" s="243"/>
      <c r="FYK1" s="234"/>
      <c r="FYL1" s="234"/>
      <c r="FYM1" s="245"/>
      <c r="FYN1" s="243"/>
      <c r="FYO1" s="234"/>
      <c r="FYP1" s="234"/>
      <c r="FYQ1" s="245"/>
      <c r="FYR1" s="243"/>
      <c r="FYS1" s="234"/>
      <c r="FYT1" s="234"/>
      <c r="FYU1" s="245"/>
      <c r="FYV1" s="243"/>
      <c r="FYW1" s="234"/>
      <c r="FYX1" s="234"/>
      <c r="FYY1" s="245"/>
      <c r="FYZ1" s="243"/>
      <c r="FZA1" s="234"/>
      <c r="FZB1" s="234"/>
      <c r="FZC1" s="245"/>
      <c r="FZD1" s="243"/>
      <c r="FZE1" s="234"/>
      <c r="FZF1" s="234"/>
      <c r="FZG1" s="245"/>
      <c r="FZH1" s="243"/>
      <c r="FZI1" s="234"/>
      <c r="FZJ1" s="234"/>
      <c r="FZK1" s="245"/>
      <c r="FZL1" s="243"/>
      <c r="FZM1" s="234"/>
      <c r="FZN1" s="234"/>
      <c r="FZO1" s="245"/>
      <c r="FZP1" s="243"/>
      <c r="FZQ1" s="234"/>
      <c r="FZR1" s="234"/>
      <c r="FZS1" s="245"/>
      <c r="FZT1" s="243"/>
      <c r="FZU1" s="234"/>
      <c r="FZV1" s="234"/>
      <c r="FZW1" s="245"/>
      <c r="FZX1" s="243"/>
      <c r="FZY1" s="234"/>
      <c r="FZZ1" s="234"/>
      <c r="GAA1" s="245"/>
      <c r="GAB1" s="243"/>
      <c r="GAC1" s="234"/>
      <c r="GAD1" s="234"/>
      <c r="GAE1" s="245"/>
      <c r="GAF1" s="243"/>
      <c r="GAG1" s="234"/>
      <c r="GAH1" s="234"/>
      <c r="GAI1" s="245"/>
      <c r="GAJ1" s="243"/>
      <c r="GAK1" s="234"/>
      <c r="GAL1" s="234"/>
      <c r="GAM1" s="245"/>
      <c r="GAN1" s="243"/>
      <c r="GAO1" s="234"/>
      <c r="GAP1" s="234"/>
      <c r="GAQ1" s="245"/>
      <c r="GAR1" s="243"/>
      <c r="GAS1" s="234"/>
      <c r="GAT1" s="234"/>
      <c r="GAU1" s="245"/>
      <c r="GAV1" s="243"/>
      <c r="GAW1" s="234"/>
      <c r="GAX1" s="234"/>
      <c r="GAY1" s="245"/>
      <c r="GAZ1" s="243"/>
      <c r="GBA1" s="234"/>
      <c r="GBB1" s="234"/>
      <c r="GBC1" s="245"/>
      <c r="GBD1" s="243"/>
      <c r="GBE1" s="234"/>
      <c r="GBF1" s="234"/>
      <c r="GBG1" s="245"/>
      <c r="GBH1" s="243"/>
      <c r="GBI1" s="234"/>
      <c r="GBJ1" s="234"/>
      <c r="GBK1" s="245"/>
      <c r="GBL1" s="243"/>
      <c r="GBM1" s="234"/>
      <c r="GBN1" s="234"/>
      <c r="GBO1" s="245"/>
      <c r="GBP1" s="243"/>
      <c r="GBQ1" s="234"/>
      <c r="GBR1" s="234"/>
      <c r="GBS1" s="245"/>
      <c r="GBT1" s="243"/>
      <c r="GBU1" s="234"/>
      <c r="GBV1" s="234"/>
      <c r="GBW1" s="245"/>
      <c r="GBX1" s="243"/>
      <c r="GBY1" s="234"/>
      <c r="GBZ1" s="234"/>
      <c r="GCA1" s="245"/>
      <c r="GCB1" s="243"/>
      <c r="GCC1" s="234"/>
      <c r="GCD1" s="234"/>
      <c r="GCE1" s="245"/>
      <c r="GCF1" s="243"/>
      <c r="GCG1" s="234"/>
      <c r="GCH1" s="234"/>
      <c r="GCI1" s="245"/>
      <c r="GCJ1" s="243"/>
      <c r="GCK1" s="234"/>
      <c r="GCL1" s="234"/>
      <c r="GCM1" s="245"/>
      <c r="GCN1" s="243"/>
      <c r="GCO1" s="234"/>
      <c r="GCP1" s="234"/>
      <c r="GCQ1" s="245"/>
      <c r="GCR1" s="243"/>
      <c r="GCS1" s="234"/>
      <c r="GCT1" s="234"/>
      <c r="GCU1" s="245"/>
      <c r="GCV1" s="243"/>
      <c r="GCW1" s="234"/>
      <c r="GCX1" s="234"/>
      <c r="GCY1" s="245"/>
      <c r="GCZ1" s="243"/>
      <c r="GDA1" s="234"/>
      <c r="GDB1" s="234"/>
      <c r="GDC1" s="245"/>
      <c r="GDD1" s="243"/>
      <c r="GDE1" s="234"/>
      <c r="GDF1" s="234"/>
      <c r="GDG1" s="245"/>
      <c r="GDH1" s="243"/>
      <c r="GDI1" s="234"/>
      <c r="GDJ1" s="234"/>
      <c r="GDK1" s="245"/>
      <c r="GDL1" s="243"/>
      <c r="GDM1" s="234"/>
      <c r="GDN1" s="234"/>
      <c r="GDO1" s="245"/>
      <c r="GDP1" s="243"/>
      <c r="GDQ1" s="234"/>
      <c r="GDR1" s="234"/>
      <c r="GDS1" s="245"/>
      <c r="GDT1" s="243"/>
      <c r="GDU1" s="234"/>
      <c r="GDV1" s="234"/>
      <c r="GDW1" s="245"/>
      <c r="GDX1" s="243"/>
      <c r="GDY1" s="234"/>
      <c r="GDZ1" s="234"/>
      <c r="GEA1" s="245"/>
      <c r="GEB1" s="243"/>
      <c r="GEC1" s="234"/>
      <c r="GED1" s="234"/>
      <c r="GEE1" s="245"/>
      <c r="GEF1" s="243"/>
      <c r="GEG1" s="234"/>
      <c r="GEH1" s="234"/>
      <c r="GEI1" s="245"/>
      <c r="GEJ1" s="243"/>
      <c r="GEK1" s="234"/>
      <c r="GEL1" s="234"/>
      <c r="GEM1" s="245"/>
      <c r="GEN1" s="243"/>
      <c r="GEO1" s="234"/>
      <c r="GEP1" s="234"/>
      <c r="GEQ1" s="245"/>
      <c r="GER1" s="243"/>
      <c r="GES1" s="234"/>
      <c r="GET1" s="234"/>
      <c r="GEU1" s="245"/>
      <c r="GEV1" s="243"/>
      <c r="GEW1" s="234"/>
      <c r="GEX1" s="234"/>
      <c r="GEY1" s="245"/>
      <c r="GEZ1" s="243"/>
      <c r="GFA1" s="234"/>
      <c r="GFB1" s="234"/>
      <c r="GFC1" s="245"/>
      <c r="GFD1" s="243"/>
      <c r="GFE1" s="234"/>
      <c r="GFF1" s="234"/>
      <c r="GFG1" s="245"/>
      <c r="GFH1" s="243"/>
      <c r="GFI1" s="234"/>
      <c r="GFJ1" s="234"/>
      <c r="GFK1" s="245"/>
      <c r="GFL1" s="243"/>
      <c r="GFM1" s="234"/>
      <c r="GFN1" s="234"/>
      <c r="GFO1" s="245"/>
      <c r="GFP1" s="243"/>
      <c r="GFQ1" s="234"/>
      <c r="GFR1" s="234"/>
      <c r="GFS1" s="245"/>
      <c r="GFT1" s="243"/>
      <c r="GFU1" s="234"/>
      <c r="GFV1" s="234"/>
      <c r="GFW1" s="245"/>
      <c r="GFX1" s="243"/>
      <c r="GFY1" s="234"/>
      <c r="GFZ1" s="234"/>
      <c r="GGA1" s="245"/>
      <c r="GGB1" s="243"/>
      <c r="GGC1" s="234"/>
      <c r="GGD1" s="234"/>
      <c r="GGE1" s="245"/>
      <c r="GGF1" s="243"/>
      <c r="GGG1" s="234"/>
      <c r="GGH1" s="234"/>
      <c r="GGI1" s="245"/>
      <c r="GGJ1" s="243"/>
      <c r="GGK1" s="234"/>
      <c r="GGL1" s="234"/>
      <c r="GGM1" s="245"/>
      <c r="GGN1" s="243"/>
      <c r="GGO1" s="234"/>
      <c r="GGP1" s="234"/>
      <c r="GGQ1" s="245"/>
      <c r="GGR1" s="243"/>
      <c r="GGS1" s="234"/>
      <c r="GGT1" s="234"/>
      <c r="GGU1" s="245"/>
      <c r="GGV1" s="243"/>
      <c r="GGW1" s="234"/>
      <c r="GGX1" s="234"/>
      <c r="GGY1" s="245"/>
      <c r="GGZ1" s="243"/>
      <c r="GHA1" s="234"/>
      <c r="GHB1" s="234"/>
      <c r="GHC1" s="245"/>
      <c r="GHD1" s="243"/>
      <c r="GHE1" s="234"/>
      <c r="GHF1" s="234"/>
      <c r="GHG1" s="245"/>
      <c r="GHH1" s="243"/>
      <c r="GHI1" s="234"/>
      <c r="GHJ1" s="234"/>
      <c r="GHK1" s="245"/>
      <c r="GHL1" s="243"/>
      <c r="GHM1" s="234"/>
      <c r="GHN1" s="234"/>
      <c r="GHO1" s="245"/>
      <c r="GHP1" s="243"/>
      <c r="GHQ1" s="234"/>
      <c r="GHR1" s="234"/>
      <c r="GHS1" s="245"/>
      <c r="GHT1" s="243"/>
      <c r="GHU1" s="234"/>
      <c r="GHV1" s="234"/>
      <c r="GHW1" s="245"/>
      <c r="GHX1" s="243"/>
      <c r="GHY1" s="234"/>
      <c r="GHZ1" s="234"/>
      <c r="GIA1" s="245"/>
      <c r="GIB1" s="243"/>
      <c r="GIC1" s="234"/>
      <c r="GID1" s="234"/>
      <c r="GIE1" s="245"/>
      <c r="GIF1" s="243"/>
      <c r="GIG1" s="234"/>
      <c r="GIH1" s="234"/>
      <c r="GII1" s="245"/>
      <c r="GIJ1" s="243"/>
      <c r="GIK1" s="234"/>
      <c r="GIL1" s="234"/>
      <c r="GIM1" s="245"/>
      <c r="GIN1" s="243"/>
      <c r="GIO1" s="234"/>
      <c r="GIP1" s="234"/>
      <c r="GIQ1" s="245"/>
      <c r="GIR1" s="243"/>
      <c r="GIS1" s="234"/>
      <c r="GIT1" s="234"/>
      <c r="GIU1" s="245"/>
      <c r="GIV1" s="243"/>
      <c r="GIW1" s="234"/>
      <c r="GIX1" s="234"/>
      <c r="GIY1" s="245"/>
      <c r="GIZ1" s="243"/>
      <c r="GJA1" s="234"/>
      <c r="GJB1" s="234"/>
      <c r="GJC1" s="245"/>
      <c r="GJD1" s="243"/>
      <c r="GJE1" s="234"/>
      <c r="GJF1" s="234"/>
      <c r="GJG1" s="245"/>
      <c r="GJH1" s="243"/>
      <c r="GJI1" s="234"/>
      <c r="GJJ1" s="234"/>
      <c r="GJK1" s="245"/>
      <c r="GJL1" s="243"/>
      <c r="GJM1" s="234"/>
      <c r="GJN1" s="234"/>
      <c r="GJO1" s="245"/>
      <c r="GJP1" s="243"/>
      <c r="GJQ1" s="234"/>
      <c r="GJR1" s="234"/>
      <c r="GJS1" s="245"/>
      <c r="GJT1" s="243"/>
      <c r="GJU1" s="234"/>
      <c r="GJV1" s="234"/>
      <c r="GJW1" s="245"/>
      <c r="GJX1" s="243"/>
      <c r="GJY1" s="234"/>
      <c r="GJZ1" s="234"/>
      <c r="GKA1" s="245"/>
      <c r="GKB1" s="243"/>
      <c r="GKC1" s="234"/>
      <c r="GKD1" s="234"/>
      <c r="GKE1" s="245"/>
      <c r="GKF1" s="243"/>
      <c r="GKG1" s="234"/>
      <c r="GKH1" s="234"/>
      <c r="GKI1" s="245"/>
      <c r="GKJ1" s="243"/>
      <c r="GKK1" s="234"/>
      <c r="GKL1" s="234"/>
      <c r="GKM1" s="245"/>
      <c r="GKN1" s="243"/>
      <c r="GKO1" s="234"/>
      <c r="GKP1" s="234"/>
      <c r="GKQ1" s="245"/>
      <c r="GKR1" s="243"/>
      <c r="GKS1" s="234"/>
      <c r="GKT1" s="234"/>
      <c r="GKU1" s="245"/>
      <c r="GKV1" s="243"/>
      <c r="GKW1" s="234"/>
      <c r="GKX1" s="234"/>
      <c r="GKY1" s="245"/>
      <c r="GKZ1" s="243"/>
      <c r="GLA1" s="234"/>
      <c r="GLB1" s="234"/>
      <c r="GLC1" s="245"/>
      <c r="GLD1" s="243"/>
      <c r="GLE1" s="234"/>
      <c r="GLF1" s="234"/>
      <c r="GLG1" s="245"/>
      <c r="GLH1" s="243"/>
      <c r="GLI1" s="234"/>
      <c r="GLJ1" s="234"/>
      <c r="GLK1" s="245"/>
      <c r="GLL1" s="243"/>
      <c r="GLM1" s="234"/>
      <c r="GLN1" s="234"/>
      <c r="GLO1" s="245"/>
      <c r="GLP1" s="243"/>
      <c r="GLQ1" s="234"/>
      <c r="GLR1" s="234"/>
      <c r="GLS1" s="245"/>
      <c r="GLT1" s="243"/>
      <c r="GLU1" s="234"/>
      <c r="GLV1" s="234"/>
      <c r="GLW1" s="245"/>
      <c r="GLX1" s="243"/>
      <c r="GLY1" s="234"/>
      <c r="GLZ1" s="234"/>
      <c r="GMA1" s="245"/>
      <c r="GMB1" s="243"/>
      <c r="GMC1" s="234"/>
      <c r="GMD1" s="234"/>
      <c r="GME1" s="245"/>
      <c r="GMF1" s="243"/>
      <c r="GMG1" s="234"/>
      <c r="GMH1" s="234"/>
      <c r="GMI1" s="245"/>
      <c r="GMJ1" s="243"/>
      <c r="GMK1" s="234"/>
      <c r="GML1" s="234"/>
      <c r="GMM1" s="245"/>
      <c r="GMN1" s="243"/>
      <c r="GMO1" s="234"/>
      <c r="GMP1" s="234"/>
      <c r="GMQ1" s="245"/>
      <c r="GMR1" s="243"/>
      <c r="GMS1" s="234"/>
      <c r="GMT1" s="234"/>
      <c r="GMU1" s="245"/>
      <c r="GMV1" s="243"/>
      <c r="GMW1" s="234"/>
      <c r="GMX1" s="234"/>
      <c r="GMY1" s="245"/>
      <c r="GMZ1" s="243"/>
      <c r="GNA1" s="234"/>
      <c r="GNB1" s="234"/>
      <c r="GNC1" s="245"/>
      <c r="GND1" s="243"/>
      <c r="GNE1" s="234"/>
      <c r="GNF1" s="234"/>
      <c r="GNG1" s="245"/>
      <c r="GNH1" s="243"/>
      <c r="GNI1" s="234"/>
      <c r="GNJ1" s="234"/>
      <c r="GNK1" s="245"/>
      <c r="GNL1" s="243"/>
      <c r="GNM1" s="234"/>
      <c r="GNN1" s="234"/>
      <c r="GNO1" s="245"/>
      <c r="GNP1" s="243"/>
      <c r="GNQ1" s="234"/>
      <c r="GNR1" s="234"/>
      <c r="GNS1" s="245"/>
      <c r="GNT1" s="243"/>
      <c r="GNU1" s="234"/>
      <c r="GNV1" s="234"/>
      <c r="GNW1" s="245"/>
      <c r="GNX1" s="243"/>
      <c r="GNY1" s="234"/>
      <c r="GNZ1" s="234"/>
      <c r="GOA1" s="245"/>
      <c r="GOB1" s="243"/>
      <c r="GOC1" s="234"/>
      <c r="GOD1" s="234"/>
      <c r="GOE1" s="245"/>
      <c r="GOF1" s="243"/>
      <c r="GOG1" s="234"/>
      <c r="GOH1" s="234"/>
      <c r="GOI1" s="245"/>
      <c r="GOJ1" s="243"/>
      <c r="GOK1" s="234"/>
      <c r="GOL1" s="234"/>
      <c r="GOM1" s="245"/>
      <c r="GON1" s="243"/>
      <c r="GOO1" s="234"/>
      <c r="GOP1" s="234"/>
      <c r="GOQ1" s="245"/>
      <c r="GOR1" s="243"/>
      <c r="GOS1" s="234"/>
      <c r="GOT1" s="234"/>
      <c r="GOU1" s="245"/>
      <c r="GOV1" s="243"/>
      <c r="GOW1" s="234"/>
      <c r="GOX1" s="234"/>
      <c r="GOY1" s="245"/>
      <c r="GOZ1" s="243"/>
      <c r="GPA1" s="234"/>
      <c r="GPB1" s="234"/>
      <c r="GPC1" s="245"/>
      <c r="GPD1" s="243"/>
      <c r="GPE1" s="234"/>
      <c r="GPF1" s="234"/>
      <c r="GPG1" s="245"/>
      <c r="GPH1" s="243"/>
      <c r="GPI1" s="234"/>
      <c r="GPJ1" s="234"/>
      <c r="GPK1" s="245"/>
      <c r="GPL1" s="243"/>
      <c r="GPM1" s="234"/>
      <c r="GPN1" s="234"/>
      <c r="GPO1" s="245"/>
      <c r="GPP1" s="243"/>
      <c r="GPQ1" s="234"/>
      <c r="GPR1" s="234"/>
      <c r="GPS1" s="245"/>
      <c r="GPT1" s="243"/>
      <c r="GPU1" s="234"/>
      <c r="GPV1" s="234"/>
      <c r="GPW1" s="245"/>
      <c r="GPX1" s="243"/>
      <c r="GPY1" s="234"/>
      <c r="GPZ1" s="234"/>
      <c r="GQA1" s="245"/>
      <c r="GQB1" s="243"/>
      <c r="GQC1" s="234"/>
      <c r="GQD1" s="234"/>
      <c r="GQE1" s="245"/>
      <c r="GQF1" s="243"/>
      <c r="GQG1" s="234"/>
      <c r="GQH1" s="234"/>
      <c r="GQI1" s="245"/>
      <c r="GQJ1" s="243"/>
      <c r="GQK1" s="234"/>
      <c r="GQL1" s="234"/>
      <c r="GQM1" s="245"/>
      <c r="GQN1" s="243"/>
      <c r="GQO1" s="234"/>
      <c r="GQP1" s="234"/>
      <c r="GQQ1" s="245"/>
      <c r="GQR1" s="243"/>
      <c r="GQS1" s="234"/>
      <c r="GQT1" s="234"/>
      <c r="GQU1" s="245"/>
      <c r="GQV1" s="243"/>
      <c r="GQW1" s="234"/>
      <c r="GQX1" s="234"/>
      <c r="GQY1" s="245"/>
      <c r="GQZ1" s="243"/>
      <c r="GRA1" s="234"/>
      <c r="GRB1" s="234"/>
      <c r="GRC1" s="245"/>
      <c r="GRD1" s="243"/>
      <c r="GRE1" s="234"/>
      <c r="GRF1" s="234"/>
      <c r="GRG1" s="245"/>
      <c r="GRH1" s="243"/>
      <c r="GRI1" s="234"/>
      <c r="GRJ1" s="234"/>
      <c r="GRK1" s="245"/>
      <c r="GRL1" s="243"/>
      <c r="GRM1" s="234"/>
      <c r="GRN1" s="234"/>
      <c r="GRO1" s="245"/>
      <c r="GRP1" s="243"/>
      <c r="GRQ1" s="234"/>
      <c r="GRR1" s="234"/>
      <c r="GRS1" s="245"/>
      <c r="GRT1" s="243"/>
      <c r="GRU1" s="234"/>
      <c r="GRV1" s="234"/>
      <c r="GRW1" s="245"/>
      <c r="GRX1" s="243"/>
      <c r="GRY1" s="234"/>
      <c r="GRZ1" s="234"/>
      <c r="GSA1" s="245"/>
      <c r="GSB1" s="243"/>
      <c r="GSC1" s="234"/>
      <c r="GSD1" s="234"/>
      <c r="GSE1" s="245"/>
      <c r="GSF1" s="243"/>
      <c r="GSG1" s="234"/>
      <c r="GSH1" s="234"/>
      <c r="GSI1" s="245"/>
      <c r="GSJ1" s="243"/>
      <c r="GSK1" s="234"/>
      <c r="GSL1" s="234"/>
      <c r="GSM1" s="245"/>
      <c r="GSN1" s="243"/>
      <c r="GSO1" s="234"/>
      <c r="GSP1" s="234"/>
      <c r="GSQ1" s="245"/>
      <c r="GSR1" s="243"/>
      <c r="GSS1" s="234"/>
      <c r="GST1" s="234"/>
      <c r="GSU1" s="245"/>
      <c r="GSV1" s="243"/>
      <c r="GSW1" s="234"/>
      <c r="GSX1" s="234"/>
      <c r="GSY1" s="245"/>
      <c r="GSZ1" s="243"/>
      <c r="GTA1" s="234"/>
      <c r="GTB1" s="234"/>
      <c r="GTC1" s="245"/>
      <c r="GTD1" s="243"/>
      <c r="GTE1" s="234"/>
      <c r="GTF1" s="234"/>
      <c r="GTG1" s="245"/>
      <c r="GTH1" s="243"/>
      <c r="GTI1" s="234"/>
      <c r="GTJ1" s="234"/>
      <c r="GTK1" s="245"/>
      <c r="GTL1" s="243"/>
      <c r="GTM1" s="234"/>
      <c r="GTN1" s="234"/>
      <c r="GTO1" s="245"/>
      <c r="GTP1" s="243"/>
      <c r="GTQ1" s="234"/>
      <c r="GTR1" s="234"/>
      <c r="GTS1" s="245"/>
      <c r="GTT1" s="243"/>
      <c r="GTU1" s="234"/>
      <c r="GTV1" s="234"/>
      <c r="GTW1" s="245"/>
      <c r="GTX1" s="243"/>
      <c r="GTY1" s="234"/>
      <c r="GTZ1" s="234"/>
      <c r="GUA1" s="245"/>
      <c r="GUB1" s="243"/>
      <c r="GUC1" s="234"/>
      <c r="GUD1" s="234"/>
      <c r="GUE1" s="245"/>
      <c r="GUF1" s="243"/>
      <c r="GUG1" s="234"/>
      <c r="GUH1" s="234"/>
      <c r="GUI1" s="245"/>
      <c r="GUJ1" s="243"/>
      <c r="GUK1" s="234"/>
      <c r="GUL1" s="234"/>
      <c r="GUM1" s="245"/>
      <c r="GUN1" s="243"/>
      <c r="GUO1" s="234"/>
      <c r="GUP1" s="234"/>
      <c r="GUQ1" s="245"/>
      <c r="GUR1" s="243"/>
      <c r="GUS1" s="234"/>
      <c r="GUT1" s="234"/>
      <c r="GUU1" s="245"/>
      <c r="GUV1" s="243"/>
      <c r="GUW1" s="234"/>
      <c r="GUX1" s="234"/>
      <c r="GUY1" s="245"/>
      <c r="GUZ1" s="243"/>
      <c r="GVA1" s="234"/>
      <c r="GVB1" s="234"/>
      <c r="GVC1" s="245"/>
      <c r="GVD1" s="243"/>
      <c r="GVE1" s="234"/>
      <c r="GVF1" s="234"/>
      <c r="GVG1" s="245"/>
      <c r="GVH1" s="243"/>
      <c r="GVI1" s="234"/>
      <c r="GVJ1" s="234"/>
      <c r="GVK1" s="245"/>
      <c r="GVL1" s="243"/>
      <c r="GVM1" s="234"/>
      <c r="GVN1" s="234"/>
      <c r="GVO1" s="245"/>
      <c r="GVP1" s="243"/>
      <c r="GVQ1" s="234"/>
      <c r="GVR1" s="234"/>
      <c r="GVS1" s="245"/>
      <c r="GVT1" s="243"/>
      <c r="GVU1" s="234"/>
      <c r="GVV1" s="234"/>
      <c r="GVW1" s="245"/>
      <c r="GVX1" s="243"/>
      <c r="GVY1" s="234"/>
      <c r="GVZ1" s="234"/>
      <c r="GWA1" s="245"/>
      <c r="GWB1" s="243"/>
      <c r="GWC1" s="234"/>
      <c r="GWD1" s="234"/>
      <c r="GWE1" s="245"/>
      <c r="GWF1" s="243"/>
      <c r="GWG1" s="234"/>
      <c r="GWH1" s="234"/>
      <c r="GWI1" s="245"/>
      <c r="GWJ1" s="243"/>
      <c r="GWK1" s="234"/>
      <c r="GWL1" s="234"/>
      <c r="GWM1" s="245"/>
      <c r="GWN1" s="243"/>
      <c r="GWO1" s="234"/>
      <c r="GWP1" s="234"/>
      <c r="GWQ1" s="245"/>
      <c r="GWR1" s="243"/>
      <c r="GWS1" s="234"/>
      <c r="GWT1" s="234"/>
      <c r="GWU1" s="245"/>
      <c r="GWV1" s="243"/>
      <c r="GWW1" s="234"/>
      <c r="GWX1" s="234"/>
      <c r="GWY1" s="245"/>
      <c r="GWZ1" s="243"/>
      <c r="GXA1" s="234"/>
      <c r="GXB1" s="234"/>
      <c r="GXC1" s="245"/>
      <c r="GXD1" s="243"/>
      <c r="GXE1" s="234"/>
      <c r="GXF1" s="234"/>
      <c r="GXG1" s="245"/>
      <c r="GXH1" s="243"/>
      <c r="GXI1" s="234"/>
      <c r="GXJ1" s="234"/>
      <c r="GXK1" s="245"/>
      <c r="GXL1" s="243"/>
      <c r="GXM1" s="234"/>
      <c r="GXN1" s="234"/>
      <c r="GXO1" s="245"/>
      <c r="GXP1" s="243"/>
      <c r="GXQ1" s="234"/>
      <c r="GXR1" s="234"/>
      <c r="GXS1" s="245"/>
      <c r="GXT1" s="243"/>
      <c r="GXU1" s="234"/>
      <c r="GXV1" s="234"/>
      <c r="GXW1" s="245"/>
      <c r="GXX1" s="243"/>
      <c r="GXY1" s="234"/>
      <c r="GXZ1" s="234"/>
      <c r="GYA1" s="245"/>
      <c r="GYB1" s="243"/>
      <c r="GYC1" s="234"/>
      <c r="GYD1" s="234"/>
      <c r="GYE1" s="245"/>
      <c r="GYF1" s="243"/>
      <c r="GYG1" s="234"/>
      <c r="GYH1" s="234"/>
      <c r="GYI1" s="245"/>
      <c r="GYJ1" s="243"/>
      <c r="GYK1" s="234"/>
      <c r="GYL1" s="234"/>
      <c r="GYM1" s="245"/>
      <c r="GYN1" s="243"/>
      <c r="GYO1" s="234"/>
      <c r="GYP1" s="234"/>
      <c r="GYQ1" s="245"/>
      <c r="GYR1" s="243"/>
      <c r="GYS1" s="234"/>
      <c r="GYT1" s="234"/>
      <c r="GYU1" s="245"/>
      <c r="GYV1" s="243"/>
      <c r="GYW1" s="234"/>
      <c r="GYX1" s="234"/>
      <c r="GYY1" s="245"/>
      <c r="GYZ1" s="243"/>
      <c r="GZA1" s="234"/>
      <c r="GZB1" s="234"/>
      <c r="GZC1" s="245"/>
      <c r="GZD1" s="243"/>
      <c r="GZE1" s="234"/>
      <c r="GZF1" s="234"/>
      <c r="GZG1" s="245"/>
      <c r="GZH1" s="243"/>
      <c r="GZI1" s="234"/>
      <c r="GZJ1" s="234"/>
      <c r="GZK1" s="245"/>
      <c r="GZL1" s="243"/>
      <c r="GZM1" s="234"/>
      <c r="GZN1" s="234"/>
      <c r="GZO1" s="245"/>
      <c r="GZP1" s="243"/>
      <c r="GZQ1" s="234"/>
      <c r="GZR1" s="234"/>
      <c r="GZS1" s="245"/>
      <c r="GZT1" s="243"/>
      <c r="GZU1" s="234"/>
      <c r="GZV1" s="234"/>
      <c r="GZW1" s="245"/>
      <c r="GZX1" s="243"/>
      <c r="GZY1" s="234"/>
      <c r="GZZ1" s="234"/>
      <c r="HAA1" s="245"/>
      <c r="HAB1" s="243"/>
      <c r="HAC1" s="234"/>
      <c r="HAD1" s="234"/>
      <c r="HAE1" s="245"/>
      <c r="HAF1" s="243"/>
      <c r="HAG1" s="234"/>
      <c r="HAH1" s="234"/>
      <c r="HAI1" s="245"/>
      <c r="HAJ1" s="243"/>
      <c r="HAK1" s="234"/>
      <c r="HAL1" s="234"/>
      <c r="HAM1" s="245"/>
      <c r="HAN1" s="243"/>
      <c r="HAO1" s="234"/>
      <c r="HAP1" s="234"/>
      <c r="HAQ1" s="245"/>
      <c r="HAR1" s="243"/>
      <c r="HAS1" s="234"/>
      <c r="HAT1" s="234"/>
      <c r="HAU1" s="245"/>
      <c r="HAV1" s="243"/>
      <c r="HAW1" s="234"/>
      <c r="HAX1" s="234"/>
      <c r="HAY1" s="245"/>
      <c r="HAZ1" s="243"/>
      <c r="HBA1" s="234"/>
      <c r="HBB1" s="234"/>
      <c r="HBC1" s="245"/>
      <c r="HBD1" s="243"/>
      <c r="HBE1" s="234"/>
      <c r="HBF1" s="234"/>
      <c r="HBG1" s="245"/>
      <c r="HBH1" s="243"/>
      <c r="HBI1" s="234"/>
      <c r="HBJ1" s="234"/>
      <c r="HBK1" s="245"/>
      <c r="HBL1" s="243"/>
      <c r="HBM1" s="234"/>
      <c r="HBN1" s="234"/>
      <c r="HBO1" s="245"/>
      <c r="HBP1" s="243"/>
      <c r="HBQ1" s="234"/>
      <c r="HBR1" s="234"/>
      <c r="HBS1" s="245"/>
      <c r="HBT1" s="243"/>
      <c r="HBU1" s="234"/>
      <c r="HBV1" s="234"/>
      <c r="HBW1" s="245"/>
      <c r="HBX1" s="243"/>
      <c r="HBY1" s="234"/>
      <c r="HBZ1" s="234"/>
      <c r="HCA1" s="245"/>
      <c r="HCB1" s="243"/>
      <c r="HCC1" s="234"/>
      <c r="HCD1" s="234"/>
      <c r="HCE1" s="245"/>
      <c r="HCF1" s="243"/>
      <c r="HCG1" s="234"/>
      <c r="HCH1" s="234"/>
      <c r="HCI1" s="245"/>
      <c r="HCJ1" s="243"/>
      <c r="HCK1" s="234"/>
      <c r="HCL1" s="234"/>
      <c r="HCM1" s="245"/>
      <c r="HCN1" s="243"/>
      <c r="HCO1" s="234"/>
      <c r="HCP1" s="234"/>
      <c r="HCQ1" s="245"/>
      <c r="HCR1" s="243"/>
      <c r="HCS1" s="234"/>
      <c r="HCT1" s="234"/>
      <c r="HCU1" s="245"/>
      <c r="HCV1" s="243"/>
      <c r="HCW1" s="234"/>
      <c r="HCX1" s="234"/>
      <c r="HCY1" s="245"/>
      <c r="HCZ1" s="243"/>
      <c r="HDA1" s="234"/>
      <c r="HDB1" s="234"/>
      <c r="HDC1" s="245"/>
      <c r="HDD1" s="243"/>
      <c r="HDE1" s="234"/>
      <c r="HDF1" s="234"/>
      <c r="HDG1" s="245"/>
      <c r="HDH1" s="243"/>
      <c r="HDI1" s="234"/>
      <c r="HDJ1" s="234"/>
      <c r="HDK1" s="245"/>
      <c r="HDL1" s="243"/>
      <c r="HDM1" s="234"/>
      <c r="HDN1" s="234"/>
      <c r="HDO1" s="245"/>
      <c r="HDP1" s="243"/>
      <c r="HDQ1" s="234"/>
      <c r="HDR1" s="234"/>
      <c r="HDS1" s="245"/>
      <c r="HDT1" s="243"/>
      <c r="HDU1" s="234"/>
      <c r="HDV1" s="234"/>
      <c r="HDW1" s="245"/>
      <c r="HDX1" s="243"/>
      <c r="HDY1" s="234"/>
      <c r="HDZ1" s="234"/>
      <c r="HEA1" s="245"/>
      <c r="HEB1" s="243"/>
      <c r="HEC1" s="234"/>
      <c r="HED1" s="234"/>
      <c r="HEE1" s="245"/>
      <c r="HEF1" s="243"/>
      <c r="HEG1" s="234"/>
      <c r="HEH1" s="234"/>
      <c r="HEI1" s="245"/>
      <c r="HEJ1" s="243"/>
      <c r="HEK1" s="234"/>
      <c r="HEL1" s="234"/>
      <c r="HEM1" s="245"/>
      <c r="HEN1" s="243"/>
      <c r="HEO1" s="234"/>
      <c r="HEP1" s="234"/>
      <c r="HEQ1" s="245"/>
      <c r="HER1" s="243"/>
      <c r="HES1" s="234"/>
      <c r="HET1" s="234"/>
      <c r="HEU1" s="245"/>
      <c r="HEV1" s="243"/>
      <c r="HEW1" s="234"/>
      <c r="HEX1" s="234"/>
      <c r="HEY1" s="245"/>
      <c r="HEZ1" s="243"/>
      <c r="HFA1" s="234"/>
      <c r="HFB1" s="234"/>
      <c r="HFC1" s="245"/>
      <c r="HFD1" s="243"/>
      <c r="HFE1" s="234"/>
      <c r="HFF1" s="234"/>
      <c r="HFG1" s="245"/>
      <c r="HFH1" s="243"/>
      <c r="HFI1" s="234"/>
      <c r="HFJ1" s="234"/>
      <c r="HFK1" s="245"/>
      <c r="HFL1" s="243"/>
      <c r="HFM1" s="234"/>
      <c r="HFN1" s="234"/>
      <c r="HFO1" s="245"/>
      <c r="HFP1" s="243"/>
      <c r="HFQ1" s="234"/>
      <c r="HFR1" s="234"/>
      <c r="HFS1" s="245"/>
      <c r="HFT1" s="243"/>
      <c r="HFU1" s="234"/>
      <c r="HFV1" s="234"/>
      <c r="HFW1" s="245"/>
      <c r="HFX1" s="243"/>
      <c r="HFY1" s="234"/>
      <c r="HFZ1" s="234"/>
      <c r="HGA1" s="245"/>
      <c r="HGB1" s="243"/>
      <c r="HGC1" s="234"/>
      <c r="HGD1" s="234"/>
      <c r="HGE1" s="245"/>
      <c r="HGF1" s="243"/>
      <c r="HGG1" s="234"/>
      <c r="HGH1" s="234"/>
      <c r="HGI1" s="245"/>
      <c r="HGJ1" s="243"/>
      <c r="HGK1" s="234"/>
      <c r="HGL1" s="234"/>
      <c r="HGM1" s="245"/>
      <c r="HGN1" s="243"/>
      <c r="HGO1" s="234"/>
      <c r="HGP1" s="234"/>
      <c r="HGQ1" s="245"/>
      <c r="HGR1" s="243"/>
      <c r="HGS1" s="234"/>
      <c r="HGT1" s="234"/>
      <c r="HGU1" s="245"/>
      <c r="HGV1" s="243"/>
      <c r="HGW1" s="234"/>
      <c r="HGX1" s="234"/>
      <c r="HGY1" s="245"/>
      <c r="HGZ1" s="243"/>
      <c r="HHA1" s="234"/>
      <c r="HHB1" s="234"/>
      <c r="HHC1" s="245"/>
      <c r="HHD1" s="243"/>
      <c r="HHE1" s="234"/>
      <c r="HHF1" s="234"/>
      <c r="HHG1" s="245"/>
      <c r="HHH1" s="243"/>
      <c r="HHI1" s="234"/>
      <c r="HHJ1" s="234"/>
      <c r="HHK1" s="245"/>
      <c r="HHL1" s="243"/>
      <c r="HHM1" s="234"/>
      <c r="HHN1" s="234"/>
      <c r="HHO1" s="245"/>
      <c r="HHP1" s="243"/>
      <c r="HHQ1" s="234"/>
      <c r="HHR1" s="234"/>
      <c r="HHS1" s="245"/>
      <c r="HHT1" s="243"/>
      <c r="HHU1" s="234"/>
      <c r="HHV1" s="234"/>
      <c r="HHW1" s="245"/>
      <c r="HHX1" s="243"/>
      <c r="HHY1" s="234"/>
      <c r="HHZ1" s="234"/>
      <c r="HIA1" s="245"/>
      <c r="HIB1" s="243"/>
      <c r="HIC1" s="234"/>
      <c r="HID1" s="234"/>
      <c r="HIE1" s="245"/>
      <c r="HIF1" s="243"/>
      <c r="HIG1" s="234"/>
      <c r="HIH1" s="234"/>
      <c r="HII1" s="245"/>
      <c r="HIJ1" s="243"/>
      <c r="HIK1" s="234"/>
      <c r="HIL1" s="234"/>
      <c r="HIM1" s="245"/>
      <c r="HIN1" s="243"/>
      <c r="HIO1" s="234"/>
      <c r="HIP1" s="234"/>
      <c r="HIQ1" s="245"/>
      <c r="HIR1" s="243"/>
      <c r="HIS1" s="234"/>
      <c r="HIT1" s="234"/>
      <c r="HIU1" s="245"/>
      <c r="HIV1" s="243"/>
      <c r="HIW1" s="234"/>
      <c r="HIX1" s="234"/>
      <c r="HIY1" s="245"/>
      <c r="HIZ1" s="243"/>
      <c r="HJA1" s="234"/>
      <c r="HJB1" s="234"/>
      <c r="HJC1" s="245"/>
      <c r="HJD1" s="243"/>
      <c r="HJE1" s="234"/>
      <c r="HJF1" s="234"/>
      <c r="HJG1" s="245"/>
      <c r="HJH1" s="243"/>
      <c r="HJI1" s="234"/>
      <c r="HJJ1" s="234"/>
      <c r="HJK1" s="245"/>
      <c r="HJL1" s="243"/>
      <c r="HJM1" s="234"/>
      <c r="HJN1" s="234"/>
      <c r="HJO1" s="245"/>
      <c r="HJP1" s="243"/>
      <c r="HJQ1" s="234"/>
      <c r="HJR1" s="234"/>
      <c r="HJS1" s="245"/>
      <c r="HJT1" s="243"/>
      <c r="HJU1" s="234"/>
      <c r="HJV1" s="234"/>
      <c r="HJW1" s="245"/>
      <c r="HJX1" s="243"/>
      <c r="HJY1" s="234"/>
      <c r="HJZ1" s="234"/>
      <c r="HKA1" s="245"/>
      <c r="HKB1" s="243"/>
      <c r="HKC1" s="234"/>
      <c r="HKD1" s="234"/>
      <c r="HKE1" s="245"/>
      <c r="HKF1" s="243"/>
      <c r="HKG1" s="234"/>
      <c r="HKH1" s="234"/>
      <c r="HKI1" s="245"/>
      <c r="HKJ1" s="243"/>
      <c r="HKK1" s="234"/>
      <c r="HKL1" s="234"/>
      <c r="HKM1" s="245"/>
      <c r="HKN1" s="243"/>
      <c r="HKO1" s="234"/>
      <c r="HKP1" s="234"/>
      <c r="HKQ1" s="245"/>
      <c r="HKR1" s="243"/>
      <c r="HKS1" s="234"/>
      <c r="HKT1" s="234"/>
      <c r="HKU1" s="245"/>
      <c r="HKV1" s="243"/>
      <c r="HKW1" s="234"/>
      <c r="HKX1" s="234"/>
      <c r="HKY1" s="245"/>
      <c r="HKZ1" s="243"/>
      <c r="HLA1" s="234"/>
      <c r="HLB1" s="234"/>
      <c r="HLC1" s="245"/>
      <c r="HLD1" s="243"/>
      <c r="HLE1" s="234"/>
      <c r="HLF1" s="234"/>
      <c r="HLG1" s="245"/>
      <c r="HLH1" s="243"/>
      <c r="HLI1" s="234"/>
      <c r="HLJ1" s="234"/>
      <c r="HLK1" s="245"/>
      <c r="HLL1" s="243"/>
      <c r="HLM1" s="234"/>
      <c r="HLN1" s="234"/>
      <c r="HLO1" s="245"/>
      <c r="HLP1" s="243"/>
      <c r="HLQ1" s="234"/>
      <c r="HLR1" s="234"/>
      <c r="HLS1" s="245"/>
      <c r="HLT1" s="243"/>
      <c r="HLU1" s="234"/>
      <c r="HLV1" s="234"/>
      <c r="HLW1" s="245"/>
      <c r="HLX1" s="243"/>
      <c r="HLY1" s="234"/>
      <c r="HLZ1" s="234"/>
      <c r="HMA1" s="245"/>
      <c r="HMB1" s="243"/>
      <c r="HMC1" s="234"/>
      <c r="HMD1" s="234"/>
      <c r="HME1" s="245"/>
      <c r="HMF1" s="243"/>
      <c r="HMG1" s="234"/>
      <c r="HMH1" s="234"/>
      <c r="HMI1" s="245"/>
      <c r="HMJ1" s="243"/>
      <c r="HMK1" s="234"/>
      <c r="HML1" s="234"/>
      <c r="HMM1" s="245"/>
      <c r="HMN1" s="243"/>
      <c r="HMO1" s="234"/>
      <c r="HMP1" s="234"/>
      <c r="HMQ1" s="245"/>
      <c r="HMR1" s="243"/>
      <c r="HMS1" s="234"/>
      <c r="HMT1" s="234"/>
      <c r="HMU1" s="245"/>
      <c r="HMV1" s="243"/>
      <c r="HMW1" s="234"/>
      <c r="HMX1" s="234"/>
      <c r="HMY1" s="245"/>
      <c r="HMZ1" s="243"/>
      <c r="HNA1" s="234"/>
      <c r="HNB1" s="234"/>
      <c r="HNC1" s="245"/>
      <c r="HND1" s="243"/>
      <c r="HNE1" s="234"/>
      <c r="HNF1" s="234"/>
      <c r="HNG1" s="245"/>
      <c r="HNH1" s="243"/>
      <c r="HNI1" s="234"/>
      <c r="HNJ1" s="234"/>
      <c r="HNK1" s="245"/>
      <c r="HNL1" s="243"/>
      <c r="HNM1" s="234"/>
      <c r="HNN1" s="234"/>
      <c r="HNO1" s="245"/>
      <c r="HNP1" s="243"/>
      <c r="HNQ1" s="234"/>
      <c r="HNR1" s="234"/>
      <c r="HNS1" s="245"/>
      <c r="HNT1" s="243"/>
      <c r="HNU1" s="234"/>
      <c r="HNV1" s="234"/>
      <c r="HNW1" s="245"/>
      <c r="HNX1" s="243"/>
      <c r="HNY1" s="234"/>
      <c r="HNZ1" s="234"/>
      <c r="HOA1" s="245"/>
      <c r="HOB1" s="243"/>
      <c r="HOC1" s="234"/>
      <c r="HOD1" s="234"/>
      <c r="HOE1" s="245"/>
      <c r="HOF1" s="243"/>
      <c r="HOG1" s="234"/>
      <c r="HOH1" s="234"/>
      <c r="HOI1" s="245"/>
      <c r="HOJ1" s="243"/>
      <c r="HOK1" s="234"/>
      <c r="HOL1" s="234"/>
      <c r="HOM1" s="245"/>
      <c r="HON1" s="243"/>
      <c r="HOO1" s="234"/>
      <c r="HOP1" s="234"/>
      <c r="HOQ1" s="245"/>
      <c r="HOR1" s="243"/>
      <c r="HOS1" s="234"/>
      <c r="HOT1" s="234"/>
      <c r="HOU1" s="245"/>
      <c r="HOV1" s="243"/>
      <c r="HOW1" s="234"/>
      <c r="HOX1" s="234"/>
      <c r="HOY1" s="245"/>
      <c r="HOZ1" s="243"/>
      <c r="HPA1" s="234"/>
      <c r="HPB1" s="234"/>
      <c r="HPC1" s="245"/>
      <c r="HPD1" s="243"/>
      <c r="HPE1" s="234"/>
      <c r="HPF1" s="234"/>
      <c r="HPG1" s="245"/>
      <c r="HPH1" s="243"/>
      <c r="HPI1" s="234"/>
      <c r="HPJ1" s="234"/>
      <c r="HPK1" s="245"/>
      <c r="HPL1" s="243"/>
      <c r="HPM1" s="234"/>
      <c r="HPN1" s="234"/>
      <c r="HPO1" s="245"/>
      <c r="HPP1" s="243"/>
      <c r="HPQ1" s="234"/>
      <c r="HPR1" s="234"/>
      <c r="HPS1" s="245"/>
      <c r="HPT1" s="243"/>
      <c r="HPU1" s="234"/>
      <c r="HPV1" s="234"/>
      <c r="HPW1" s="245"/>
      <c r="HPX1" s="243"/>
      <c r="HPY1" s="234"/>
      <c r="HPZ1" s="234"/>
      <c r="HQA1" s="245"/>
      <c r="HQB1" s="243"/>
      <c r="HQC1" s="234"/>
      <c r="HQD1" s="234"/>
      <c r="HQE1" s="245"/>
      <c r="HQF1" s="243"/>
      <c r="HQG1" s="234"/>
      <c r="HQH1" s="234"/>
      <c r="HQI1" s="245"/>
      <c r="HQJ1" s="243"/>
      <c r="HQK1" s="234"/>
      <c r="HQL1" s="234"/>
      <c r="HQM1" s="245"/>
      <c r="HQN1" s="243"/>
      <c r="HQO1" s="234"/>
      <c r="HQP1" s="234"/>
      <c r="HQQ1" s="245"/>
      <c r="HQR1" s="243"/>
      <c r="HQS1" s="234"/>
      <c r="HQT1" s="234"/>
      <c r="HQU1" s="245"/>
      <c r="HQV1" s="243"/>
      <c r="HQW1" s="234"/>
      <c r="HQX1" s="234"/>
      <c r="HQY1" s="245"/>
      <c r="HQZ1" s="243"/>
      <c r="HRA1" s="234"/>
      <c r="HRB1" s="234"/>
      <c r="HRC1" s="245"/>
      <c r="HRD1" s="243"/>
      <c r="HRE1" s="234"/>
      <c r="HRF1" s="234"/>
      <c r="HRG1" s="245"/>
      <c r="HRH1" s="243"/>
      <c r="HRI1" s="234"/>
      <c r="HRJ1" s="234"/>
      <c r="HRK1" s="245"/>
      <c r="HRL1" s="243"/>
      <c r="HRM1" s="234"/>
      <c r="HRN1" s="234"/>
      <c r="HRO1" s="245"/>
      <c r="HRP1" s="243"/>
      <c r="HRQ1" s="234"/>
      <c r="HRR1" s="234"/>
      <c r="HRS1" s="245"/>
      <c r="HRT1" s="243"/>
      <c r="HRU1" s="234"/>
      <c r="HRV1" s="234"/>
      <c r="HRW1" s="245"/>
      <c r="HRX1" s="243"/>
      <c r="HRY1" s="234"/>
      <c r="HRZ1" s="234"/>
      <c r="HSA1" s="245"/>
      <c r="HSB1" s="243"/>
      <c r="HSC1" s="234"/>
      <c r="HSD1" s="234"/>
      <c r="HSE1" s="245"/>
      <c r="HSF1" s="243"/>
      <c r="HSG1" s="234"/>
      <c r="HSH1" s="234"/>
      <c r="HSI1" s="245"/>
      <c r="HSJ1" s="243"/>
      <c r="HSK1" s="234"/>
      <c r="HSL1" s="234"/>
      <c r="HSM1" s="245"/>
      <c r="HSN1" s="243"/>
      <c r="HSO1" s="234"/>
      <c r="HSP1" s="234"/>
      <c r="HSQ1" s="245"/>
      <c r="HSR1" s="243"/>
      <c r="HSS1" s="234"/>
      <c r="HST1" s="234"/>
      <c r="HSU1" s="245"/>
      <c r="HSV1" s="243"/>
      <c r="HSW1" s="234"/>
      <c r="HSX1" s="234"/>
      <c r="HSY1" s="245"/>
      <c r="HSZ1" s="243"/>
      <c r="HTA1" s="234"/>
      <c r="HTB1" s="234"/>
      <c r="HTC1" s="245"/>
      <c r="HTD1" s="243"/>
      <c r="HTE1" s="234"/>
      <c r="HTF1" s="234"/>
      <c r="HTG1" s="245"/>
      <c r="HTH1" s="243"/>
      <c r="HTI1" s="234"/>
      <c r="HTJ1" s="234"/>
      <c r="HTK1" s="245"/>
      <c r="HTL1" s="243"/>
      <c r="HTM1" s="234"/>
      <c r="HTN1" s="234"/>
      <c r="HTO1" s="245"/>
      <c r="HTP1" s="243"/>
      <c r="HTQ1" s="234"/>
      <c r="HTR1" s="234"/>
      <c r="HTS1" s="245"/>
      <c r="HTT1" s="243"/>
      <c r="HTU1" s="234"/>
      <c r="HTV1" s="234"/>
      <c r="HTW1" s="245"/>
      <c r="HTX1" s="243"/>
      <c r="HTY1" s="234"/>
      <c r="HTZ1" s="234"/>
      <c r="HUA1" s="245"/>
      <c r="HUB1" s="243"/>
      <c r="HUC1" s="234"/>
      <c r="HUD1" s="234"/>
      <c r="HUE1" s="245"/>
      <c r="HUF1" s="243"/>
      <c r="HUG1" s="234"/>
      <c r="HUH1" s="234"/>
      <c r="HUI1" s="245"/>
      <c r="HUJ1" s="243"/>
      <c r="HUK1" s="234"/>
      <c r="HUL1" s="234"/>
      <c r="HUM1" s="245"/>
      <c r="HUN1" s="243"/>
      <c r="HUO1" s="234"/>
      <c r="HUP1" s="234"/>
      <c r="HUQ1" s="245"/>
      <c r="HUR1" s="243"/>
      <c r="HUS1" s="234"/>
      <c r="HUT1" s="234"/>
      <c r="HUU1" s="245"/>
      <c r="HUV1" s="243"/>
      <c r="HUW1" s="234"/>
      <c r="HUX1" s="234"/>
      <c r="HUY1" s="245"/>
      <c r="HUZ1" s="243"/>
      <c r="HVA1" s="234"/>
      <c r="HVB1" s="234"/>
      <c r="HVC1" s="245"/>
      <c r="HVD1" s="243"/>
      <c r="HVE1" s="234"/>
      <c r="HVF1" s="234"/>
      <c r="HVG1" s="245"/>
      <c r="HVH1" s="243"/>
      <c r="HVI1" s="234"/>
      <c r="HVJ1" s="234"/>
      <c r="HVK1" s="245"/>
      <c r="HVL1" s="243"/>
      <c r="HVM1" s="234"/>
      <c r="HVN1" s="234"/>
      <c r="HVO1" s="245"/>
      <c r="HVP1" s="243"/>
      <c r="HVQ1" s="234"/>
      <c r="HVR1" s="234"/>
      <c r="HVS1" s="245"/>
      <c r="HVT1" s="243"/>
      <c r="HVU1" s="234"/>
      <c r="HVV1" s="234"/>
      <c r="HVW1" s="245"/>
      <c r="HVX1" s="243"/>
      <c r="HVY1" s="234"/>
      <c r="HVZ1" s="234"/>
      <c r="HWA1" s="245"/>
      <c r="HWB1" s="243"/>
      <c r="HWC1" s="234"/>
      <c r="HWD1" s="234"/>
      <c r="HWE1" s="245"/>
      <c r="HWF1" s="243"/>
      <c r="HWG1" s="234"/>
      <c r="HWH1" s="234"/>
      <c r="HWI1" s="245"/>
      <c r="HWJ1" s="243"/>
      <c r="HWK1" s="234"/>
      <c r="HWL1" s="234"/>
      <c r="HWM1" s="245"/>
      <c r="HWN1" s="243"/>
      <c r="HWO1" s="234"/>
      <c r="HWP1" s="234"/>
      <c r="HWQ1" s="245"/>
      <c r="HWR1" s="243"/>
      <c r="HWS1" s="234"/>
      <c r="HWT1" s="234"/>
      <c r="HWU1" s="245"/>
      <c r="HWV1" s="243"/>
      <c r="HWW1" s="234"/>
      <c r="HWX1" s="234"/>
      <c r="HWY1" s="245"/>
      <c r="HWZ1" s="243"/>
      <c r="HXA1" s="234"/>
      <c r="HXB1" s="234"/>
      <c r="HXC1" s="245"/>
      <c r="HXD1" s="243"/>
      <c r="HXE1" s="234"/>
      <c r="HXF1" s="234"/>
      <c r="HXG1" s="245"/>
      <c r="HXH1" s="243"/>
      <c r="HXI1" s="234"/>
      <c r="HXJ1" s="234"/>
      <c r="HXK1" s="245"/>
      <c r="HXL1" s="243"/>
      <c r="HXM1" s="234"/>
      <c r="HXN1" s="234"/>
      <c r="HXO1" s="245"/>
      <c r="HXP1" s="243"/>
      <c r="HXQ1" s="234"/>
      <c r="HXR1" s="234"/>
      <c r="HXS1" s="245"/>
      <c r="HXT1" s="243"/>
      <c r="HXU1" s="234"/>
      <c r="HXV1" s="234"/>
      <c r="HXW1" s="245"/>
      <c r="HXX1" s="243"/>
      <c r="HXY1" s="234"/>
      <c r="HXZ1" s="234"/>
      <c r="HYA1" s="245"/>
      <c r="HYB1" s="243"/>
      <c r="HYC1" s="234"/>
      <c r="HYD1" s="234"/>
      <c r="HYE1" s="245"/>
      <c r="HYF1" s="243"/>
      <c r="HYG1" s="234"/>
      <c r="HYH1" s="234"/>
      <c r="HYI1" s="245"/>
      <c r="HYJ1" s="243"/>
      <c r="HYK1" s="234"/>
      <c r="HYL1" s="234"/>
      <c r="HYM1" s="245"/>
      <c r="HYN1" s="243"/>
      <c r="HYO1" s="234"/>
      <c r="HYP1" s="234"/>
      <c r="HYQ1" s="245"/>
      <c r="HYR1" s="243"/>
      <c r="HYS1" s="234"/>
      <c r="HYT1" s="234"/>
      <c r="HYU1" s="245"/>
      <c r="HYV1" s="243"/>
      <c r="HYW1" s="234"/>
      <c r="HYX1" s="234"/>
      <c r="HYY1" s="245"/>
      <c r="HYZ1" s="243"/>
      <c r="HZA1" s="234"/>
      <c r="HZB1" s="234"/>
      <c r="HZC1" s="245"/>
      <c r="HZD1" s="243"/>
      <c r="HZE1" s="234"/>
      <c r="HZF1" s="234"/>
      <c r="HZG1" s="245"/>
      <c r="HZH1" s="243"/>
      <c r="HZI1" s="234"/>
      <c r="HZJ1" s="234"/>
      <c r="HZK1" s="245"/>
      <c r="HZL1" s="243"/>
      <c r="HZM1" s="234"/>
      <c r="HZN1" s="234"/>
      <c r="HZO1" s="245"/>
      <c r="HZP1" s="243"/>
      <c r="HZQ1" s="234"/>
      <c r="HZR1" s="234"/>
      <c r="HZS1" s="245"/>
      <c r="HZT1" s="243"/>
      <c r="HZU1" s="234"/>
      <c r="HZV1" s="234"/>
      <c r="HZW1" s="245"/>
      <c r="HZX1" s="243"/>
      <c r="HZY1" s="234"/>
      <c r="HZZ1" s="234"/>
      <c r="IAA1" s="245"/>
      <c r="IAB1" s="243"/>
      <c r="IAC1" s="234"/>
      <c r="IAD1" s="234"/>
      <c r="IAE1" s="245"/>
      <c r="IAF1" s="243"/>
      <c r="IAG1" s="234"/>
      <c r="IAH1" s="234"/>
      <c r="IAI1" s="245"/>
      <c r="IAJ1" s="243"/>
      <c r="IAK1" s="234"/>
      <c r="IAL1" s="234"/>
      <c r="IAM1" s="245"/>
      <c r="IAN1" s="243"/>
      <c r="IAO1" s="234"/>
      <c r="IAP1" s="234"/>
      <c r="IAQ1" s="245"/>
      <c r="IAR1" s="243"/>
      <c r="IAS1" s="234"/>
      <c r="IAT1" s="234"/>
      <c r="IAU1" s="245"/>
      <c r="IAV1" s="243"/>
      <c r="IAW1" s="234"/>
      <c r="IAX1" s="234"/>
      <c r="IAY1" s="245"/>
      <c r="IAZ1" s="243"/>
      <c r="IBA1" s="234"/>
      <c r="IBB1" s="234"/>
      <c r="IBC1" s="245"/>
      <c r="IBD1" s="243"/>
      <c r="IBE1" s="234"/>
      <c r="IBF1" s="234"/>
      <c r="IBG1" s="245"/>
      <c r="IBH1" s="243"/>
      <c r="IBI1" s="234"/>
      <c r="IBJ1" s="234"/>
      <c r="IBK1" s="245"/>
      <c r="IBL1" s="243"/>
      <c r="IBM1" s="234"/>
      <c r="IBN1" s="234"/>
      <c r="IBO1" s="245"/>
      <c r="IBP1" s="243"/>
      <c r="IBQ1" s="234"/>
      <c r="IBR1" s="234"/>
      <c r="IBS1" s="245"/>
      <c r="IBT1" s="243"/>
      <c r="IBU1" s="234"/>
      <c r="IBV1" s="234"/>
      <c r="IBW1" s="245"/>
      <c r="IBX1" s="243"/>
      <c r="IBY1" s="234"/>
      <c r="IBZ1" s="234"/>
      <c r="ICA1" s="245"/>
      <c r="ICB1" s="243"/>
      <c r="ICC1" s="234"/>
      <c r="ICD1" s="234"/>
      <c r="ICE1" s="245"/>
      <c r="ICF1" s="243"/>
      <c r="ICG1" s="234"/>
      <c r="ICH1" s="234"/>
      <c r="ICI1" s="245"/>
      <c r="ICJ1" s="243"/>
      <c r="ICK1" s="234"/>
      <c r="ICL1" s="234"/>
      <c r="ICM1" s="245"/>
      <c r="ICN1" s="243"/>
      <c r="ICO1" s="234"/>
      <c r="ICP1" s="234"/>
      <c r="ICQ1" s="245"/>
      <c r="ICR1" s="243"/>
      <c r="ICS1" s="234"/>
      <c r="ICT1" s="234"/>
      <c r="ICU1" s="245"/>
      <c r="ICV1" s="243"/>
      <c r="ICW1" s="234"/>
      <c r="ICX1" s="234"/>
      <c r="ICY1" s="245"/>
      <c r="ICZ1" s="243"/>
      <c r="IDA1" s="234"/>
      <c r="IDB1" s="234"/>
      <c r="IDC1" s="245"/>
      <c r="IDD1" s="243"/>
      <c r="IDE1" s="234"/>
      <c r="IDF1" s="234"/>
      <c r="IDG1" s="245"/>
      <c r="IDH1" s="243"/>
      <c r="IDI1" s="234"/>
      <c r="IDJ1" s="234"/>
      <c r="IDK1" s="245"/>
      <c r="IDL1" s="243"/>
      <c r="IDM1" s="234"/>
      <c r="IDN1" s="234"/>
      <c r="IDO1" s="245"/>
      <c r="IDP1" s="243"/>
      <c r="IDQ1" s="234"/>
      <c r="IDR1" s="234"/>
      <c r="IDS1" s="245"/>
      <c r="IDT1" s="243"/>
      <c r="IDU1" s="234"/>
      <c r="IDV1" s="234"/>
      <c r="IDW1" s="245"/>
      <c r="IDX1" s="243"/>
      <c r="IDY1" s="234"/>
      <c r="IDZ1" s="234"/>
      <c r="IEA1" s="245"/>
      <c r="IEB1" s="243"/>
      <c r="IEC1" s="234"/>
      <c r="IED1" s="234"/>
      <c r="IEE1" s="245"/>
      <c r="IEF1" s="243"/>
      <c r="IEG1" s="234"/>
      <c r="IEH1" s="234"/>
      <c r="IEI1" s="245"/>
      <c r="IEJ1" s="243"/>
      <c r="IEK1" s="234"/>
      <c r="IEL1" s="234"/>
      <c r="IEM1" s="245"/>
      <c r="IEN1" s="243"/>
      <c r="IEO1" s="234"/>
      <c r="IEP1" s="234"/>
      <c r="IEQ1" s="245"/>
      <c r="IER1" s="243"/>
      <c r="IES1" s="234"/>
      <c r="IET1" s="234"/>
      <c r="IEU1" s="245"/>
      <c r="IEV1" s="243"/>
      <c r="IEW1" s="234"/>
      <c r="IEX1" s="234"/>
      <c r="IEY1" s="245"/>
      <c r="IEZ1" s="243"/>
      <c r="IFA1" s="234"/>
      <c r="IFB1" s="234"/>
      <c r="IFC1" s="245"/>
      <c r="IFD1" s="243"/>
      <c r="IFE1" s="234"/>
      <c r="IFF1" s="234"/>
      <c r="IFG1" s="245"/>
      <c r="IFH1" s="243"/>
      <c r="IFI1" s="234"/>
      <c r="IFJ1" s="234"/>
      <c r="IFK1" s="245"/>
      <c r="IFL1" s="243"/>
      <c r="IFM1" s="234"/>
      <c r="IFN1" s="234"/>
      <c r="IFO1" s="245"/>
      <c r="IFP1" s="243"/>
      <c r="IFQ1" s="234"/>
      <c r="IFR1" s="234"/>
      <c r="IFS1" s="245"/>
      <c r="IFT1" s="243"/>
      <c r="IFU1" s="234"/>
      <c r="IFV1" s="234"/>
      <c r="IFW1" s="245"/>
      <c r="IFX1" s="243"/>
      <c r="IFY1" s="234"/>
      <c r="IFZ1" s="234"/>
      <c r="IGA1" s="245"/>
      <c r="IGB1" s="243"/>
      <c r="IGC1" s="234"/>
      <c r="IGD1" s="234"/>
      <c r="IGE1" s="245"/>
      <c r="IGF1" s="243"/>
      <c r="IGG1" s="234"/>
      <c r="IGH1" s="234"/>
      <c r="IGI1" s="245"/>
      <c r="IGJ1" s="243"/>
      <c r="IGK1" s="234"/>
      <c r="IGL1" s="234"/>
      <c r="IGM1" s="245"/>
      <c r="IGN1" s="243"/>
      <c r="IGO1" s="234"/>
      <c r="IGP1" s="234"/>
      <c r="IGQ1" s="245"/>
      <c r="IGR1" s="243"/>
      <c r="IGS1" s="234"/>
      <c r="IGT1" s="234"/>
      <c r="IGU1" s="245"/>
      <c r="IGV1" s="243"/>
      <c r="IGW1" s="234"/>
      <c r="IGX1" s="234"/>
      <c r="IGY1" s="245"/>
      <c r="IGZ1" s="243"/>
      <c r="IHA1" s="234"/>
      <c r="IHB1" s="234"/>
      <c r="IHC1" s="245"/>
      <c r="IHD1" s="243"/>
      <c r="IHE1" s="234"/>
      <c r="IHF1" s="234"/>
      <c r="IHG1" s="245"/>
      <c r="IHH1" s="243"/>
      <c r="IHI1" s="234"/>
      <c r="IHJ1" s="234"/>
      <c r="IHK1" s="245"/>
      <c r="IHL1" s="243"/>
      <c r="IHM1" s="234"/>
      <c r="IHN1" s="234"/>
      <c r="IHO1" s="245"/>
      <c r="IHP1" s="243"/>
      <c r="IHQ1" s="234"/>
      <c r="IHR1" s="234"/>
      <c r="IHS1" s="245"/>
      <c r="IHT1" s="243"/>
      <c r="IHU1" s="234"/>
      <c r="IHV1" s="234"/>
      <c r="IHW1" s="245"/>
      <c r="IHX1" s="243"/>
      <c r="IHY1" s="234"/>
      <c r="IHZ1" s="234"/>
      <c r="IIA1" s="245"/>
      <c r="IIB1" s="243"/>
      <c r="IIC1" s="234"/>
      <c r="IID1" s="234"/>
      <c r="IIE1" s="245"/>
      <c r="IIF1" s="243"/>
      <c r="IIG1" s="234"/>
      <c r="IIH1" s="234"/>
      <c r="III1" s="245"/>
      <c r="IIJ1" s="243"/>
      <c r="IIK1" s="234"/>
      <c r="IIL1" s="234"/>
      <c r="IIM1" s="245"/>
      <c r="IIN1" s="243"/>
      <c r="IIO1" s="234"/>
      <c r="IIP1" s="234"/>
      <c r="IIQ1" s="245"/>
      <c r="IIR1" s="243"/>
      <c r="IIS1" s="234"/>
      <c r="IIT1" s="234"/>
      <c r="IIU1" s="245"/>
      <c r="IIV1" s="243"/>
      <c r="IIW1" s="234"/>
      <c r="IIX1" s="234"/>
      <c r="IIY1" s="245"/>
      <c r="IIZ1" s="243"/>
      <c r="IJA1" s="234"/>
      <c r="IJB1" s="234"/>
      <c r="IJC1" s="245"/>
      <c r="IJD1" s="243"/>
      <c r="IJE1" s="234"/>
      <c r="IJF1" s="234"/>
      <c r="IJG1" s="245"/>
      <c r="IJH1" s="243"/>
      <c r="IJI1" s="234"/>
      <c r="IJJ1" s="234"/>
      <c r="IJK1" s="245"/>
      <c r="IJL1" s="243"/>
      <c r="IJM1" s="234"/>
      <c r="IJN1" s="234"/>
      <c r="IJO1" s="245"/>
      <c r="IJP1" s="243"/>
      <c r="IJQ1" s="234"/>
      <c r="IJR1" s="234"/>
      <c r="IJS1" s="245"/>
      <c r="IJT1" s="243"/>
      <c r="IJU1" s="234"/>
      <c r="IJV1" s="234"/>
      <c r="IJW1" s="245"/>
      <c r="IJX1" s="243"/>
      <c r="IJY1" s="234"/>
      <c r="IJZ1" s="234"/>
      <c r="IKA1" s="245"/>
      <c r="IKB1" s="243"/>
      <c r="IKC1" s="234"/>
      <c r="IKD1" s="234"/>
      <c r="IKE1" s="245"/>
      <c r="IKF1" s="243"/>
      <c r="IKG1" s="234"/>
      <c r="IKH1" s="234"/>
      <c r="IKI1" s="245"/>
      <c r="IKJ1" s="243"/>
      <c r="IKK1" s="234"/>
      <c r="IKL1" s="234"/>
      <c r="IKM1" s="245"/>
      <c r="IKN1" s="243"/>
      <c r="IKO1" s="234"/>
      <c r="IKP1" s="234"/>
      <c r="IKQ1" s="245"/>
      <c r="IKR1" s="243"/>
      <c r="IKS1" s="234"/>
      <c r="IKT1" s="234"/>
      <c r="IKU1" s="245"/>
      <c r="IKV1" s="243"/>
      <c r="IKW1" s="234"/>
      <c r="IKX1" s="234"/>
      <c r="IKY1" s="245"/>
      <c r="IKZ1" s="243"/>
      <c r="ILA1" s="234"/>
      <c r="ILB1" s="234"/>
      <c r="ILC1" s="245"/>
      <c r="ILD1" s="243"/>
      <c r="ILE1" s="234"/>
      <c r="ILF1" s="234"/>
      <c r="ILG1" s="245"/>
      <c r="ILH1" s="243"/>
      <c r="ILI1" s="234"/>
      <c r="ILJ1" s="234"/>
      <c r="ILK1" s="245"/>
      <c r="ILL1" s="243"/>
      <c r="ILM1" s="234"/>
      <c r="ILN1" s="234"/>
      <c r="ILO1" s="245"/>
      <c r="ILP1" s="243"/>
      <c r="ILQ1" s="234"/>
      <c r="ILR1" s="234"/>
      <c r="ILS1" s="245"/>
      <c r="ILT1" s="243"/>
      <c r="ILU1" s="234"/>
      <c r="ILV1" s="234"/>
      <c r="ILW1" s="245"/>
      <c r="ILX1" s="243"/>
      <c r="ILY1" s="234"/>
      <c r="ILZ1" s="234"/>
      <c r="IMA1" s="245"/>
      <c r="IMB1" s="243"/>
      <c r="IMC1" s="234"/>
      <c r="IMD1" s="234"/>
      <c r="IME1" s="245"/>
      <c r="IMF1" s="243"/>
      <c r="IMG1" s="234"/>
      <c r="IMH1" s="234"/>
      <c r="IMI1" s="245"/>
      <c r="IMJ1" s="243"/>
      <c r="IMK1" s="234"/>
      <c r="IML1" s="234"/>
      <c r="IMM1" s="245"/>
      <c r="IMN1" s="243"/>
      <c r="IMO1" s="234"/>
      <c r="IMP1" s="234"/>
      <c r="IMQ1" s="245"/>
      <c r="IMR1" s="243"/>
      <c r="IMS1" s="234"/>
      <c r="IMT1" s="234"/>
      <c r="IMU1" s="245"/>
      <c r="IMV1" s="243"/>
      <c r="IMW1" s="234"/>
      <c r="IMX1" s="234"/>
      <c r="IMY1" s="245"/>
      <c r="IMZ1" s="243"/>
      <c r="INA1" s="234"/>
      <c r="INB1" s="234"/>
      <c r="INC1" s="245"/>
      <c r="IND1" s="243"/>
      <c r="INE1" s="234"/>
      <c r="INF1" s="234"/>
      <c r="ING1" s="245"/>
      <c r="INH1" s="243"/>
      <c r="INI1" s="234"/>
      <c r="INJ1" s="234"/>
      <c r="INK1" s="245"/>
      <c r="INL1" s="243"/>
      <c r="INM1" s="234"/>
      <c r="INN1" s="234"/>
      <c r="INO1" s="245"/>
      <c r="INP1" s="243"/>
      <c r="INQ1" s="234"/>
      <c r="INR1" s="234"/>
      <c r="INS1" s="245"/>
      <c r="INT1" s="243"/>
      <c r="INU1" s="234"/>
      <c r="INV1" s="234"/>
      <c r="INW1" s="245"/>
      <c r="INX1" s="243"/>
      <c r="INY1" s="234"/>
      <c r="INZ1" s="234"/>
      <c r="IOA1" s="245"/>
      <c r="IOB1" s="243"/>
      <c r="IOC1" s="234"/>
      <c r="IOD1" s="234"/>
      <c r="IOE1" s="245"/>
      <c r="IOF1" s="243"/>
      <c r="IOG1" s="234"/>
      <c r="IOH1" s="234"/>
      <c r="IOI1" s="245"/>
      <c r="IOJ1" s="243"/>
      <c r="IOK1" s="234"/>
      <c r="IOL1" s="234"/>
      <c r="IOM1" s="245"/>
      <c r="ION1" s="243"/>
      <c r="IOO1" s="234"/>
      <c r="IOP1" s="234"/>
      <c r="IOQ1" s="245"/>
      <c r="IOR1" s="243"/>
      <c r="IOS1" s="234"/>
      <c r="IOT1" s="234"/>
      <c r="IOU1" s="245"/>
      <c r="IOV1" s="243"/>
      <c r="IOW1" s="234"/>
      <c r="IOX1" s="234"/>
      <c r="IOY1" s="245"/>
      <c r="IOZ1" s="243"/>
      <c r="IPA1" s="234"/>
      <c r="IPB1" s="234"/>
      <c r="IPC1" s="245"/>
      <c r="IPD1" s="243"/>
      <c r="IPE1" s="234"/>
      <c r="IPF1" s="234"/>
      <c r="IPG1" s="245"/>
      <c r="IPH1" s="243"/>
      <c r="IPI1" s="234"/>
      <c r="IPJ1" s="234"/>
      <c r="IPK1" s="245"/>
      <c r="IPL1" s="243"/>
      <c r="IPM1" s="234"/>
      <c r="IPN1" s="234"/>
      <c r="IPO1" s="245"/>
      <c r="IPP1" s="243"/>
      <c r="IPQ1" s="234"/>
      <c r="IPR1" s="234"/>
      <c r="IPS1" s="245"/>
      <c r="IPT1" s="243"/>
      <c r="IPU1" s="234"/>
      <c r="IPV1" s="234"/>
      <c r="IPW1" s="245"/>
      <c r="IPX1" s="243"/>
      <c r="IPY1" s="234"/>
      <c r="IPZ1" s="234"/>
      <c r="IQA1" s="245"/>
      <c r="IQB1" s="243"/>
      <c r="IQC1" s="234"/>
      <c r="IQD1" s="234"/>
      <c r="IQE1" s="245"/>
      <c r="IQF1" s="243"/>
      <c r="IQG1" s="234"/>
      <c r="IQH1" s="234"/>
      <c r="IQI1" s="245"/>
      <c r="IQJ1" s="243"/>
      <c r="IQK1" s="234"/>
      <c r="IQL1" s="234"/>
      <c r="IQM1" s="245"/>
      <c r="IQN1" s="243"/>
      <c r="IQO1" s="234"/>
      <c r="IQP1" s="234"/>
      <c r="IQQ1" s="245"/>
      <c r="IQR1" s="243"/>
      <c r="IQS1" s="234"/>
      <c r="IQT1" s="234"/>
      <c r="IQU1" s="245"/>
      <c r="IQV1" s="243"/>
      <c r="IQW1" s="234"/>
      <c r="IQX1" s="234"/>
      <c r="IQY1" s="245"/>
      <c r="IQZ1" s="243"/>
      <c r="IRA1" s="234"/>
      <c r="IRB1" s="234"/>
      <c r="IRC1" s="245"/>
      <c r="IRD1" s="243"/>
      <c r="IRE1" s="234"/>
      <c r="IRF1" s="234"/>
      <c r="IRG1" s="245"/>
      <c r="IRH1" s="243"/>
      <c r="IRI1" s="234"/>
      <c r="IRJ1" s="234"/>
      <c r="IRK1" s="245"/>
      <c r="IRL1" s="243"/>
      <c r="IRM1" s="234"/>
      <c r="IRN1" s="234"/>
      <c r="IRO1" s="245"/>
      <c r="IRP1" s="243"/>
      <c r="IRQ1" s="234"/>
      <c r="IRR1" s="234"/>
      <c r="IRS1" s="245"/>
      <c r="IRT1" s="243"/>
      <c r="IRU1" s="234"/>
      <c r="IRV1" s="234"/>
      <c r="IRW1" s="245"/>
      <c r="IRX1" s="243"/>
      <c r="IRY1" s="234"/>
      <c r="IRZ1" s="234"/>
      <c r="ISA1" s="245"/>
      <c r="ISB1" s="243"/>
      <c r="ISC1" s="234"/>
      <c r="ISD1" s="234"/>
      <c r="ISE1" s="245"/>
      <c r="ISF1" s="243"/>
      <c r="ISG1" s="234"/>
      <c r="ISH1" s="234"/>
      <c r="ISI1" s="245"/>
      <c r="ISJ1" s="243"/>
      <c r="ISK1" s="234"/>
      <c r="ISL1" s="234"/>
      <c r="ISM1" s="245"/>
      <c r="ISN1" s="243"/>
      <c r="ISO1" s="234"/>
      <c r="ISP1" s="234"/>
      <c r="ISQ1" s="245"/>
      <c r="ISR1" s="243"/>
      <c r="ISS1" s="234"/>
      <c r="IST1" s="234"/>
      <c r="ISU1" s="245"/>
      <c r="ISV1" s="243"/>
      <c r="ISW1" s="234"/>
      <c r="ISX1" s="234"/>
      <c r="ISY1" s="245"/>
      <c r="ISZ1" s="243"/>
      <c r="ITA1" s="234"/>
      <c r="ITB1" s="234"/>
      <c r="ITC1" s="245"/>
      <c r="ITD1" s="243"/>
      <c r="ITE1" s="234"/>
      <c r="ITF1" s="234"/>
      <c r="ITG1" s="245"/>
      <c r="ITH1" s="243"/>
      <c r="ITI1" s="234"/>
      <c r="ITJ1" s="234"/>
      <c r="ITK1" s="245"/>
      <c r="ITL1" s="243"/>
      <c r="ITM1" s="234"/>
      <c r="ITN1" s="234"/>
      <c r="ITO1" s="245"/>
      <c r="ITP1" s="243"/>
      <c r="ITQ1" s="234"/>
      <c r="ITR1" s="234"/>
      <c r="ITS1" s="245"/>
      <c r="ITT1" s="243"/>
      <c r="ITU1" s="234"/>
      <c r="ITV1" s="234"/>
      <c r="ITW1" s="245"/>
      <c r="ITX1" s="243"/>
      <c r="ITY1" s="234"/>
      <c r="ITZ1" s="234"/>
      <c r="IUA1" s="245"/>
      <c r="IUB1" s="243"/>
      <c r="IUC1" s="234"/>
      <c r="IUD1" s="234"/>
      <c r="IUE1" s="245"/>
      <c r="IUF1" s="243"/>
      <c r="IUG1" s="234"/>
      <c r="IUH1" s="234"/>
      <c r="IUI1" s="245"/>
      <c r="IUJ1" s="243"/>
      <c r="IUK1" s="234"/>
      <c r="IUL1" s="234"/>
      <c r="IUM1" s="245"/>
      <c r="IUN1" s="243"/>
      <c r="IUO1" s="234"/>
      <c r="IUP1" s="234"/>
      <c r="IUQ1" s="245"/>
      <c r="IUR1" s="243"/>
      <c r="IUS1" s="234"/>
      <c r="IUT1" s="234"/>
      <c r="IUU1" s="245"/>
      <c r="IUV1" s="243"/>
      <c r="IUW1" s="234"/>
      <c r="IUX1" s="234"/>
      <c r="IUY1" s="245"/>
      <c r="IUZ1" s="243"/>
      <c r="IVA1" s="234"/>
      <c r="IVB1" s="234"/>
      <c r="IVC1" s="245"/>
      <c r="IVD1" s="243"/>
      <c r="IVE1" s="234"/>
      <c r="IVF1" s="234"/>
      <c r="IVG1" s="245"/>
      <c r="IVH1" s="243"/>
      <c r="IVI1" s="234"/>
      <c r="IVJ1" s="234"/>
      <c r="IVK1" s="245"/>
      <c r="IVL1" s="243"/>
      <c r="IVM1" s="234"/>
      <c r="IVN1" s="234"/>
      <c r="IVO1" s="245"/>
      <c r="IVP1" s="243"/>
      <c r="IVQ1" s="234"/>
      <c r="IVR1" s="234"/>
      <c r="IVS1" s="245"/>
      <c r="IVT1" s="243"/>
      <c r="IVU1" s="234"/>
      <c r="IVV1" s="234"/>
      <c r="IVW1" s="245"/>
      <c r="IVX1" s="243"/>
      <c r="IVY1" s="234"/>
      <c r="IVZ1" s="234"/>
      <c r="IWA1" s="245"/>
      <c r="IWB1" s="243"/>
      <c r="IWC1" s="234"/>
      <c r="IWD1" s="234"/>
      <c r="IWE1" s="245"/>
      <c r="IWF1" s="243"/>
      <c r="IWG1" s="234"/>
      <c r="IWH1" s="234"/>
      <c r="IWI1" s="245"/>
      <c r="IWJ1" s="243"/>
      <c r="IWK1" s="234"/>
      <c r="IWL1" s="234"/>
      <c r="IWM1" s="245"/>
      <c r="IWN1" s="243"/>
      <c r="IWO1" s="234"/>
      <c r="IWP1" s="234"/>
      <c r="IWQ1" s="245"/>
      <c r="IWR1" s="243"/>
      <c r="IWS1" s="234"/>
      <c r="IWT1" s="234"/>
      <c r="IWU1" s="245"/>
      <c r="IWV1" s="243"/>
      <c r="IWW1" s="234"/>
      <c r="IWX1" s="234"/>
      <c r="IWY1" s="245"/>
      <c r="IWZ1" s="243"/>
      <c r="IXA1" s="234"/>
      <c r="IXB1" s="234"/>
      <c r="IXC1" s="245"/>
      <c r="IXD1" s="243"/>
      <c r="IXE1" s="234"/>
      <c r="IXF1" s="234"/>
      <c r="IXG1" s="245"/>
      <c r="IXH1" s="243"/>
      <c r="IXI1" s="234"/>
      <c r="IXJ1" s="234"/>
      <c r="IXK1" s="245"/>
      <c r="IXL1" s="243"/>
      <c r="IXM1" s="234"/>
      <c r="IXN1" s="234"/>
      <c r="IXO1" s="245"/>
      <c r="IXP1" s="243"/>
      <c r="IXQ1" s="234"/>
      <c r="IXR1" s="234"/>
      <c r="IXS1" s="245"/>
      <c r="IXT1" s="243"/>
      <c r="IXU1" s="234"/>
      <c r="IXV1" s="234"/>
      <c r="IXW1" s="245"/>
      <c r="IXX1" s="243"/>
      <c r="IXY1" s="234"/>
      <c r="IXZ1" s="234"/>
      <c r="IYA1" s="245"/>
      <c r="IYB1" s="243"/>
      <c r="IYC1" s="234"/>
      <c r="IYD1" s="234"/>
      <c r="IYE1" s="245"/>
      <c r="IYF1" s="243"/>
      <c r="IYG1" s="234"/>
      <c r="IYH1" s="234"/>
      <c r="IYI1" s="245"/>
      <c r="IYJ1" s="243"/>
      <c r="IYK1" s="234"/>
      <c r="IYL1" s="234"/>
      <c r="IYM1" s="245"/>
      <c r="IYN1" s="243"/>
      <c r="IYO1" s="234"/>
      <c r="IYP1" s="234"/>
      <c r="IYQ1" s="245"/>
      <c r="IYR1" s="243"/>
      <c r="IYS1" s="234"/>
      <c r="IYT1" s="234"/>
      <c r="IYU1" s="245"/>
      <c r="IYV1" s="243"/>
      <c r="IYW1" s="234"/>
      <c r="IYX1" s="234"/>
      <c r="IYY1" s="245"/>
      <c r="IYZ1" s="243"/>
      <c r="IZA1" s="234"/>
      <c r="IZB1" s="234"/>
      <c r="IZC1" s="245"/>
      <c r="IZD1" s="243"/>
      <c r="IZE1" s="234"/>
      <c r="IZF1" s="234"/>
      <c r="IZG1" s="245"/>
      <c r="IZH1" s="243"/>
      <c r="IZI1" s="234"/>
      <c r="IZJ1" s="234"/>
      <c r="IZK1" s="245"/>
      <c r="IZL1" s="243"/>
      <c r="IZM1" s="234"/>
      <c r="IZN1" s="234"/>
      <c r="IZO1" s="245"/>
      <c r="IZP1" s="243"/>
      <c r="IZQ1" s="234"/>
      <c r="IZR1" s="234"/>
      <c r="IZS1" s="245"/>
      <c r="IZT1" s="243"/>
      <c r="IZU1" s="234"/>
      <c r="IZV1" s="234"/>
      <c r="IZW1" s="245"/>
      <c r="IZX1" s="243"/>
      <c r="IZY1" s="234"/>
      <c r="IZZ1" s="234"/>
      <c r="JAA1" s="245"/>
      <c r="JAB1" s="243"/>
      <c r="JAC1" s="234"/>
      <c r="JAD1" s="234"/>
      <c r="JAE1" s="245"/>
      <c r="JAF1" s="243"/>
      <c r="JAG1" s="234"/>
      <c r="JAH1" s="234"/>
      <c r="JAI1" s="245"/>
      <c r="JAJ1" s="243"/>
      <c r="JAK1" s="234"/>
      <c r="JAL1" s="234"/>
      <c r="JAM1" s="245"/>
      <c r="JAN1" s="243"/>
      <c r="JAO1" s="234"/>
      <c r="JAP1" s="234"/>
      <c r="JAQ1" s="245"/>
      <c r="JAR1" s="243"/>
      <c r="JAS1" s="234"/>
      <c r="JAT1" s="234"/>
      <c r="JAU1" s="245"/>
      <c r="JAV1" s="243"/>
      <c r="JAW1" s="234"/>
      <c r="JAX1" s="234"/>
      <c r="JAY1" s="245"/>
      <c r="JAZ1" s="243"/>
      <c r="JBA1" s="234"/>
      <c r="JBB1" s="234"/>
      <c r="JBC1" s="245"/>
      <c r="JBD1" s="243"/>
      <c r="JBE1" s="234"/>
      <c r="JBF1" s="234"/>
      <c r="JBG1" s="245"/>
      <c r="JBH1" s="243"/>
      <c r="JBI1" s="234"/>
      <c r="JBJ1" s="234"/>
      <c r="JBK1" s="245"/>
      <c r="JBL1" s="243"/>
      <c r="JBM1" s="234"/>
      <c r="JBN1" s="234"/>
      <c r="JBO1" s="245"/>
      <c r="JBP1" s="243"/>
      <c r="JBQ1" s="234"/>
      <c r="JBR1" s="234"/>
      <c r="JBS1" s="245"/>
      <c r="JBT1" s="243"/>
      <c r="JBU1" s="234"/>
      <c r="JBV1" s="234"/>
      <c r="JBW1" s="245"/>
      <c r="JBX1" s="243"/>
      <c r="JBY1" s="234"/>
      <c r="JBZ1" s="234"/>
      <c r="JCA1" s="245"/>
      <c r="JCB1" s="243"/>
      <c r="JCC1" s="234"/>
      <c r="JCD1" s="234"/>
      <c r="JCE1" s="245"/>
      <c r="JCF1" s="243"/>
      <c r="JCG1" s="234"/>
      <c r="JCH1" s="234"/>
      <c r="JCI1" s="245"/>
      <c r="JCJ1" s="243"/>
      <c r="JCK1" s="234"/>
      <c r="JCL1" s="234"/>
      <c r="JCM1" s="245"/>
      <c r="JCN1" s="243"/>
      <c r="JCO1" s="234"/>
      <c r="JCP1" s="234"/>
      <c r="JCQ1" s="245"/>
      <c r="JCR1" s="243"/>
      <c r="JCS1" s="234"/>
      <c r="JCT1" s="234"/>
      <c r="JCU1" s="245"/>
      <c r="JCV1" s="243"/>
      <c r="JCW1" s="234"/>
      <c r="JCX1" s="234"/>
      <c r="JCY1" s="245"/>
      <c r="JCZ1" s="243"/>
      <c r="JDA1" s="234"/>
      <c r="JDB1" s="234"/>
      <c r="JDC1" s="245"/>
      <c r="JDD1" s="243"/>
      <c r="JDE1" s="234"/>
      <c r="JDF1" s="234"/>
      <c r="JDG1" s="245"/>
      <c r="JDH1" s="243"/>
      <c r="JDI1" s="234"/>
      <c r="JDJ1" s="234"/>
      <c r="JDK1" s="245"/>
      <c r="JDL1" s="243"/>
      <c r="JDM1" s="234"/>
      <c r="JDN1" s="234"/>
      <c r="JDO1" s="245"/>
      <c r="JDP1" s="243"/>
      <c r="JDQ1" s="234"/>
      <c r="JDR1" s="234"/>
      <c r="JDS1" s="245"/>
      <c r="JDT1" s="243"/>
      <c r="JDU1" s="234"/>
      <c r="JDV1" s="234"/>
      <c r="JDW1" s="245"/>
      <c r="JDX1" s="243"/>
      <c r="JDY1" s="234"/>
      <c r="JDZ1" s="234"/>
      <c r="JEA1" s="245"/>
      <c r="JEB1" s="243"/>
      <c r="JEC1" s="234"/>
      <c r="JED1" s="234"/>
      <c r="JEE1" s="245"/>
      <c r="JEF1" s="243"/>
      <c r="JEG1" s="234"/>
      <c r="JEH1" s="234"/>
      <c r="JEI1" s="245"/>
      <c r="JEJ1" s="243"/>
      <c r="JEK1" s="234"/>
      <c r="JEL1" s="234"/>
      <c r="JEM1" s="245"/>
      <c r="JEN1" s="243"/>
      <c r="JEO1" s="234"/>
      <c r="JEP1" s="234"/>
      <c r="JEQ1" s="245"/>
      <c r="JER1" s="243"/>
      <c r="JES1" s="234"/>
      <c r="JET1" s="234"/>
      <c r="JEU1" s="245"/>
      <c r="JEV1" s="243"/>
      <c r="JEW1" s="234"/>
      <c r="JEX1" s="234"/>
      <c r="JEY1" s="245"/>
      <c r="JEZ1" s="243"/>
      <c r="JFA1" s="234"/>
      <c r="JFB1" s="234"/>
      <c r="JFC1" s="245"/>
      <c r="JFD1" s="243"/>
      <c r="JFE1" s="234"/>
      <c r="JFF1" s="234"/>
      <c r="JFG1" s="245"/>
      <c r="JFH1" s="243"/>
      <c r="JFI1" s="234"/>
      <c r="JFJ1" s="234"/>
      <c r="JFK1" s="245"/>
      <c r="JFL1" s="243"/>
      <c r="JFM1" s="234"/>
      <c r="JFN1" s="234"/>
      <c r="JFO1" s="245"/>
      <c r="JFP1" s="243"/>
      <c r="JFQ1" s="234"/>
      <c r="JFR1" s="234"/>
      <c r="JFS1" s="245"/>
      <c r="JFT1" s="243"/>
      <c r="JFU1" s="234"/>
      <c r="JFV1" s="234"/>
      <c r="JFW1" s="245"/>
      <c r="JFX1" s="243"/>
      <c r="JFY1" s="234"/>
      <c r="JFZ1" s="234"/>
      <c r="JGA1" s="245"/>
      <c r="JGB1" s="243"/>
      <c r="JGC1" s="234"/>
      <c r="JGD1" s="234"/>
      <c r="JGE1" s="245"/>
      <c r="JGF1" s="243"/>
      <c r="JGG1" s="234"/>
      <c r="JGH1" s="234"/>
      <c r="JGI1" s="245"/>
      <c r="JGJ1" s="243"/>
      <c r="JGK1" s="234"/>
      <c r="JGL1" s="234"/>
      <c r="JGM1" s="245"/>
      <c r="JGN1" s="243"/>
      <c r="JGO1" s="234"/>
      <c r="JGP1" s="234"/>
      <c r="JGQ1" s="245"/>
      <c r="JGR1" s="243"/>
      <c r="JGS1" s="234"/>
      <c r="JGT1" s="234"/>
      <c r="JGU1" s="245"/>
      <c r="JGV1" s="243"/>
      <c r="JGW1" s="234"/>
      <c r="JGX1" s="234"/>
      <c r="JGY1" s="245"/>
      <c r="JGZ1" s="243"/>
      <c r="JHA1" s="234"/>
      <c r="JHB1" s="234"/>
      <c r="JHC1" s="245"/>
      <c r="JHD1" s="243"/>
      <c r="JHE1" s="234"/>
      <c r="JHF1" s="234"/>
      <c r="JHG1" s="245"/>
      <c r="JHH1" s="243"/>
      <c r="JHI1" s="234"/>
      <c r="JHJ1" s="234"/>
      <c r="JHK1" s="245"/>
      <c r="JHL1" s="243"/>
      <c r="JHM1" s="234"/>
      <c r="JHN1" s="234"/>
      <c r="JHO1" s="245"/>
      <c r="JHP1" s="243"/>
      <c r="JHQ1" s="234"/>
      <c r="JHR1" s="234"/>
      <c r="JHS1" s="245"/>
      <c r="JHT1" s="243"/>
      <c r="JHU1" s="234"/>
      <c r="JHV1" s="234"/>
      <c r="JHW1" s="245"/>
      <c r="JHX1" s="243"/>
      <c r="JHY1" s="234"/>
      <c r="JHZ1" s="234"/>
      <c r="JIA1" s="245"/>
      <c r="JIB1" s="243"/>
      <c r="JIC1" s="234"/>
      <c r="JID1" s="234"/>
      <c r="JIE1" s="245"/>
      <c r="JIF1" s="243"/>
      <c r="JIG1" s="234"/>
      <c r="JIH1" s="234"/>
      <c r="JII1" s="245"/>
      <c r="JIJ1" s="243"/>
      <c r="JIK1" s="234"/>
      <c r="JIL1" s="234"/>
      <c r="JIM1" s="245"/>
      <c r="JIN1" s="243"/>
      <c r="JIO1" s="234"/>
      <c r="JIP1" s="234"/>
      <c r="JIQ1" s="245"/>
      <c r="JIR1" s="243"/>
      <c r="JIS1" s="234"/>
      <c r="JIT1" s="234"/>
      <c r="JIU1" s="245"/>
      <c r="JIV1" s="243"/>
      <c r="JIW1" s="234"/>
      <c r="JIX1" s="234"/>
      <c r="JIY1" s="245"/>
      <c r="JIZ1" s="243"/>
      <c r="JJA1" s="234"/>
      <c r="JJB1" s="234"/>
      <c r="JJC1" s="245"/>
      <c r="JJD1" s="243"/>
      <c r="JJE1" s="234"/>
      <c r="JJF1" s="234"/>
      <c r="JJG1" s="245"/>
      <c r="JJH1" s="243"/>
      <c r="JJI1" s="234"/>
      <c r="JJJ1" s="234"/>
      <c r="JJK1" s="245"/>
      <c r="JJL1" s="243"/>
      <c r="JJM1" s="234"/>
      <c r="JJN1" s="234"/>
      <c r="JJO1" s="245"/>
      <c r="JJP1" s="243"/>
      <c r="JJQ1" s="234"/>
      <c r="JJR1" s="234"/>
      <c r="JJS1" s="245"/>
      <c r="JJT1" s="243"/>
      <c r="JJU1" s="234"/>
      <c r="JJV1" s="234"/>
      <c r="JJW1" s="245"/>
      <c r="JJX1" s="243"/>
      <c r="JJY1" s="234"/>
      <c r="JJZ1" s="234"/>
      <c r="JKA1" s="245"/>
      <c r="JKB1" s="243"/>
      <c r="JKC1" s="234"/>
      <c r="JKD1" s="234"/>
      <c r="JKE1" s="245"/>
      <c r="JKF1" s="243"/>
      <c r="JKG1" s="234"/>
      <c r="JKH1" s="234"/>
      <c r="JKI1" s="245"/>
      <c r="JKJ1" s="243"/>
      <c r="JKK1" s="234"/>
      <c r="JKL1" s="234"/>
      <c r="JKM1" s="245"/>
      <c r="JKN1" s="243"/>
      <c r="JKO1" s="234"/>
      <c r="JKP1" s="234"/>
      <c r="JKQ1" s="245"/>
      <c r="JKR1" s="243"/>
      <c r="JKS1" s="234"/>
      <c r="JKT1" s="234"/>
      <c r="JKU1" s="245"/>
      <c r="JKV1" s="243"/>
      <c r="JKW1" s="234"/>
      <c r="JKX1" s="234"/>
      <c r="JKY1" s="245"/>
      <c r="JKZ1" s="243"/>
      <c r="JLA1" s="234"/>
      <c r="JLB1" s="234"/>
      <c r="JLC1" s="245"/>
      <c r="JLD1" s="243"/>
      <c r="JLE1" s="234"/>
      <c r="JLF1" s="234"/>
      <c r="JLG1" s="245"/>
      <c r="JLH1" s="243"/>
      <c r="JLI1" s="234"/>
      <c r="JLJ1" s="234"/>
      <c r="JLK1" s="245"/>
      <c r="JLL1" s="243"/>
      <c r="JLM1" s="234"/>
      <c r="JLN1" s="234"/>
      <c r="JLO1" s="245"/>
      <c r="JLP1" s="243"/>
      <c r="JLQ1" s="234"/>
      <c r="JLR1" s="234"/>
      <c r="JLS1" s="245"/>
      <c r="JLT1" s="243"/>
      <c r="JLU1" s="234"/>
      <c r="JLV1" s="234"/>
      <c r="JLW1" s="245"/>
      <c r="JLX1" s="243"/>
      <c r="JLY1" s="234"/>
      <c r="JLZ1" s="234"/>
      <c r="JMA1" s="245"/>
      <c r="JMB1" s="243"/>
      <c r="JMC1" s="234"/>
      <c r="JMD1" s="234"/>
      <c r="JME1" s="245"/>
      <c r="JMF1" s="243"/>
      <c r="JMG1" s="234"/>
      <c r="JMH1" s="234"/>
      <c r="JMI1" s="245"/>
      <c r="JMJ1" s="243"/>
      <c r="JMK1" s="234"/>
      <c r="JML1" s="234"/>
      <c r="JMM1" s="245"/>
      <c r="JMN1" s="243"/>
      <c r="JMO1" s="234"/>
      <c r="JMP1" s="234"/>
      <c r="JMQ1" s="245"/>
      <c r="JMR1" s="243"/>
      <c r="JMS1" s="234"/>
      <c r="JMT1" s="234"/>
      <c r="JMU1" s="245"/>
      <c r="JMV1" s="243"/>
      <c r="JMW1" s="234"/>
      <c r="JMX1" s="234"/>
      <c r="JMY1" s="245"/>
      <c r="JMZ1" s="243"/>
      <c r="JNA1" s="234"/>
      <c r="JNB1" s="234"/>
      <c r="JNC1" s="245"/>
      <c r="JND1" s="243"/>
      <c r="JNE1" s="234"/>
      <c r="JNF1" s="234"/>
      <c r="JNG1" s="245"/>
      <c r="JNH1" s="243"/>
      <c r="JNI1" s="234"/>
      <c r="JNJ1" s="234"/>
      <c r="JNK1" s="245"/>
      <c r="JNL1" s="243"/>
      <c r="JNM1" s="234"/>
      <c r="JNN1" s="234"/>
      <c r="JNO1" s="245"/>
      <c r="JNP1" s="243"/>
      <c r="JNQ1" s="234"/>
      <c r="JNR1" s="234"/>
      <c r="JNS1" s="245"/>
      <c r="JNT1" s="243"/>
      <c r="JNU1" s="234"/>
      <c r="JNV1" s="234"/>
      <c r="JNW1" s="245"/>
      <c r="JNX1" s="243"/>
      <c r="JNY1" s="234"/>
      <c r="JNZ1" s="234"/>
      <c r="JOA1" s="245"/>
      <c r="JOB1" s="243"/>
      <c r="JOC1" s="234"/>
      <c r="JOD1" s="234"/>
      <c r="JOE1" s="245"/>
      <c r="JOF1" s="243"/>
      <c r="JOG1" s="234"/>
      <c r="JOH1" s="234"/>
      <c r="JOI1" s="245"/>
      <c r="JOJ1" s="243"/>
      <c r="JOK1" s="234"/>
      <c r="JOL1" s="234"/>
      <c r="JOM1" s="245"/>
      <c r="JON1" s="243"/>
      <c r="JOO1" s="234"/>
      <c r="JOP1" s="234"/>
      <c r="JOQ1" s="245"/>
      <c r="JOR1" s="243"/>
      <c r="JOS1" s="234"/>
      <c r="JOT1" s="234"/>
      <c r="JOU1" s="245"/>
      <c r="JOV1" s="243"/>
      <c r="JOW1" s="234"/>
      <c r="JOX1" s="234"/>
      <c r="JOY1" s="245"/>
      <c r="JOZ1" s="243"/>
      <c r="JPA1" s="234"/>
      <c r="JPB1" s="234"/>
      <c r="JPC1" s="245"/>
      <c r="JPD1" s="243"/>
      <c r="JPE1" s="234"/>
      <c r="JPF1" s="234"/>
      <c r="JPG1" s="245"/>
      <c r="JPH1" s="243"/>
      <c r="JPI1" s="234"/>
      <c r="JPJ1" s="234"/>
      <c r="JPK1" s="245"/>
      <c r="JPL1" s="243"/>
      <c r="JPM1" s="234"/>
      <c r="JPN1" s="234"/>
      <c r="JPO1" s="245"/>
      <c r="JPP1" s="243"/>
      <c r="JPQ1" s="234"/>
      <c r="JPR1" s="234"/>
      <c r="JPS1" s="245"/>
      <c r="JPT1" s="243"/>
      <c r="JPU1" s="234"/>
      <c r="JPV1" s="234"/>
      <c r="JPW1" s="245"/>
      <c r="JPX1" s="243"/>
      <c r="JPY1" s="234"/>
      <c r="JPZ1" s="234"/>
      <c r="JQA1" s="245"/>
      <c r="JQB1" s="243"/>
      <c r="JQC1" s="234"/>
      <c r="JQD1" s="234"/>
      <c r="JQE1" s="245"/>
      <c r="JQF1" s="243"/>
      <c r="JQG1" s="234"/>
      <c r="JQH1" s="234"/>
      <c r="JQI1" s="245"/>
      <c r="JQJ1" s="243"/>
      <c r="JQK1" s="234"/>
      <c r="JQL1" s="234"/>
      <c r="JQM1" s="245"/>
      <c r="JQN1" s="243"/>
      <c r="JQO1" s="234"/>
      <c r="JQP1" s="234"/>
      <c r="JQQ1" s="245"/>
      <c r="JQR1" s="243"/>
      <c r="JQS1" s="234"/>
      <c r="JQT1" s="234"/>
      <c r="JQU1" s="245"/>
      <c r="JQV1" s="243"/>
      <c r="JQW1" s="234"/>
      <c r="JQX1" s="234"/>
      <c r="JQY1" s="245"/>
      <c r="JQZ1" s="243"/>
      <c r="JRA1" s="234"/>
      <c r="JRB1" s="234"/>
      <c r="JRC1" s="245"/>
      <c r="JRD1" s="243"/>
      <c r="JRE1" s="234"/>
      <c r="JRF1" s="234"/>
      <c r="JRG1" s="245"/>
      <c r="JRH1" s="243"/>
      <c r="JRI1" s="234"/>
      <c r="JRJ1" s="234"/>
      <c r="JRK1" s="245"/>
      <c r="JRL1" s="243"/>
      <c r="JRM1" s="234"/>
      <c r="JRN1" s="234"/>
      <c r="JRO1" s="245"/>
      <c r="JRP1" s="243"/>
      <c r="JRQ1" s="234"/>
      <c r="JRR1" s="234"/>
      <c r="JRS1" s="245"/>
      <c r="JRT1" s="243"/>
      <c r="JRU1" s="234"/>
      <c r="JRV1" s="234"/>
      <c r="JRW1" s="245"/>
      <c r="JRX1" s="243"/>
      <c r="JRY1" s="234"/>
      <c r="JRZ1" s="234"/>
      <c r="JSA1" s="245"/>
      <c r="JSB1" s="243"/>
      <c r="JSC1" s="234"/>
      <c r="JSD1" s="234"/>
      <c r="JSE1" s="245"/>
      <c r="JSF1" s="243"/>
      <c r="JSG1" s="234"/>
      <c r="JSH1" s="234"/>
      <c r="JSI1" s="245"/>
      <c r="JSJ1" s="243"/>
      <c r="JSK1" s="234"/>
      <c r="JSL1" s="234"/>
      <c r="JSM1" s="245"/>
      <c r="JSN1" s="243"/>
      <c r="JSO1" s="234"/>
      <c r="JSP1" s="234"/>
      <c r="JSQ1" s="245"/>
      <c r="JSR1" s="243"/>
      <c r="JSS1" s="234"/>
      <c r="JST1" s="234"/>
      <c r="JSU1" s="245"/>
      <c r="JSV1" s="243"/>
      <c r="JSW1" s="234"/>
      <c r="JSX1" s="234"/>
      <c r="JSY1" s="245"/>
      <c r="JSZ1" s="243"/>
      <c r="JTA1" s="234"/>
      <c r="JTB1" s="234"/>
      <c r="JTC1" s="245"/>
      <c r="JTD1" s="243"/>
      <c r="JTE1" s="234"/>
      <c r="JTF1" s="234"/>
      <c r="JTG1" s="245"/>
      <c r="JTH1" s="243"/>
      <c r="JTI1" s="234"/>
      <c r="JTJ1" s="234"/>
      <c r="JTK1" s="245"/>
      <c r="JTL1" s="243"/>
      <c r="JTM1" s="234"/>
      <c r="JTN1" s="234"/>
      <c r="JTO1" s="245"/>
      <c r="JTP1" s="243"/>
      <c r="JTQ1" s="234"/>
      <c r="JTR1" s="234"/>
      <c r="JTS1" s="245"/>
      <c r="JTT1" s="243"/>
      <c r="JTU1" s="234"/>
      <c r="JTV1" s="234"/>
      <c r="JTW1" s="245"/>
      <c r="JTX1" s="243"/>
      <c r="JTY1" s="234"/>
      <c r="JTZ1" s="234"/>
      <c r="JUA1" s="245"/>
      <c r="JUB1" s="243"/>
      <c r="JUC1" s="234"/>
      <c r="JUD1" s="234"/>
      <c r="JUE1" s="245"/>
      <c r="JUF1" s="243"/>
      <c r="JUG1" s="234"/>
      <c r="JUH1" s="234"/>
      <c r="JUI1" s="245"/>
      <c r="JUJ1" s="243"/>
      <c r="JUK1" s="234"/>
      <c r="JUL1" s="234"/>
      <c r="JUM1" s="245"/>
      <c r="JUN1" s="243"/>
      <c r="JUO1" s="234"/>
      <c r="JUP1" s="234"/>
      <c r="JUQ1" s="245"/>
      <c r="JUR1" s="243"/>
      <c r="JUS1" s="234"/>
      <c r="JUT1" s="234"/>
      <c r="JUU1" s="245"/>
      <c r="JUV1" s="243"/>
      <c r="JUW1" s="234"/>
      <c r="JUX1" s="234"/>
      <c r="JUY1" s="245"/>
      <c r="JUZ1" s="243"/>
      <c r="JVA1" s="234"/>
      <c r="JVB1" s="234"/>
      <c r="JVC1" s="245"/>
      <c r="JVD1" s="243"/>
      <c r="JVE1" s="234"/>
      <c r="JVF1" s="234"/>
      <c r="JVG1" s="245"/>
      <c r="JVH1" s="243"/>
      <c r="JVI1" s="234"/>
      <c r="JVJ1" s="234"/>
      <c r="JVK1" s="245"/>
      <c r="JVL1" s="243"/>
      <c r="JVM1" s="234"/>
      <c r="JVN1" s="234"/>
      <c r="JVO1" s="245"/>
      <c r="JVP1" s="243"/>
      <c r="JVQ1" s="234"/>
      <c r="JVR1" s="234"/>
      <c r="JVS1" s="245"/>
      <c r="JVT1" s="243"/>
      <c r="JVU1" s="234"/>
      <c r="JVV1" s="234"/>
      <c r="JVW1" s="245"/>
      <c r="JVX1" s="243"/>
      <c r="JVY1" s="234"/>
      <c r="JVZ1" s="234"/>
      <c r="JWA1" s="245"/>
      <c r="JWB1" s="243"/>
      <c r="JWC1" s="234"/>
      <c r="JWD1" s="234"/>
      <c r="JWE1" s="245"/>
      <c r="JWF1" s="243"/>
      <c r="JWG1" s="234"/>
      <c r="JWH1" s="234"/>
      <c r="JWI1" s="245"/>
      <c r="JWJ1" s="243"/>
      <c r="JWK1" s="234"/>
      <c r="JWL1" s="234"/>
      <c r="JWM1" s="245"/>
      <c r="JWN1" s="243"/>
      <c r="JWO1" s="234"/>
      <c r="JWP1" s="234"/>
      <c r="JWQ1" s="245"/>
      <c r="JWR1" s="243"/>
      <c r="JWS1" s="234"/>
      <c r="JWT1" s="234"/>
      <c r="JWU1" s="245"/>
      <c r="JWV1" s="243"/>
      <c r="JWW1" s="234"/>
      <c r="JWX1" s="234"/>
      <c r="JWY1" s="245"/>
      <c r="JWZ1" s="243"/>
      <c r="JXA1" s="234"/>
      <c r="JXB1" s="234"/>
      <c r="JXC1" s="245"/>
      <c r="JXD1" s="243"/>
      <c r="JXE1" s="234"/>
      <c r="JXF1" s="234"/>
      <c r="JXG1" s="245"/>
      <c r="JXH1" s="243"/>
      <c r="JXI1" s="234"/>
      <c r="JXJ1" s="234"/>
      <c r="JXK1" s="245"/>
      <c r="JXL1" s="243"/>
      <c r="JXM1" s="234"/>
      <c r="JXN1" s="234"/>
      <c r="JXO1" s="245"/>
      <c r="JXP1" s="243"/>
      <c r="JXQ1" s="234"/>
      <c r="JXR1" s="234"/>
      <c r="JXS1" s="245"/>
      <c r="JXT1" s="243"/>
      <c r="JXU1" s="234"/>
      <c r="JXV1" s="234"/>
      <c r="JXW1" s="245"/>
      <c r="JXX1" s="243"/>
      <c r="JXY1" s="234"/>
      <c r="JXZ1" s="234"/>
      <c r="JYA1" s="245"/>
      <c r="JYB1" s="243"/>
      <c r="JYC1" s="234"/>
      <c r="JYD1" s="234"/>
      <c r="JYE1" s="245"/>
      <c r="JYF1" s="243"/>
      <c r="JYG1" s="234"/>
      <c r="JYH1" s="234"/>
      <c r="JYI1" s="245"/>
      <c r="JYJ1" s="243"/>
      <c r="JYK1" s="234"/>
      <c r="JYL1" s="234"/>
      <c r="JYM1" s="245"/>
      <c r="JYN1" s="243"/>
      <c r="JYO1" s="234"/>
      <c r="JYP1" s="234"/>
      <c r="JYQ1" s="245"/>
      <c r="JYR1" s="243"/>
      <c r="JYS1" s="234"/>
      <c r="JYT1" s="234"/>
      <c r="JYU1" s="245"/>
      <c r="JYV1" s="243"/>
      <c r="JYW1" s="234"/>
      <c r="JYX1" s="234"/>
      <c r="JYY1" s="245"/>
      <c r="JYZ1" s="243"/>
      <c r="JZA1" s="234"/>
      <c r="JZB1" s="234"/>
      <c r="JZC1" s="245"/>
      <c r="JZD1" s="243"/>
      <c r="JZE1" s="234"/>
      <c r="JZF1" s="234"/>
      <c r="JZG1" s="245"/>
      <c r="JZH1" s="243"/>
      <c r="JZI1" s="234"/>
      <c r="JZJ1" s="234"/>
      <c r="JZK1" s="245"/>
      <c r="JZL1" s="243"/>
      <c r="JZM1" s="234"/>
      <c r="JZN1" s="234"/>
      <c r="JZO1" s="245"/>
      <c r="JZP1" s="243"/>
      <c r="JZQ1" s="234"/>
      <c r="JZR1" s="234"/>
      <c r="JZS1" s="245"/>
      <c r="JZT1" s="243"/>
      <c r="JZU1" s="234"/>
      <c r="JZV1" s="234"/>
      <c r="JZW1" s="245"/>
      <c r="JZX1" s="243"/>
      <c r="JZY1" s="234"/>
      <c r="JZZ1" s="234"/>
      <c r="KAA1" s="245"/>
      <c r="KAB1" s="243"/>
      <c r="KAC1" s="234"/>
      <c r="KAD1" s="234"/>
      <c r="KAE1" s="245"/>
      <c r="KAF1" s="243"/>
      <c r="KAG1" s="234"/>
      <c r="KAH1" s="234"/>
      <c r="KAI1" s="245"/>
      <c r="KAJ1" s="243"/>
      <c r="KAK1" s="234"/>
      <c r="KAL1" s="234"/>
      <c r="KAM1" s="245"/>
      <c r="KAN1" s="243"/>
      <c r="KAO1" s="234"/>
      <c r="KAP1" s="234"/>
      <c r="KAQ1" s="245"/>
      <c r="KAR1" s="243"/>
      <c r="KAS1" s="234"/>
      <c r="KAT1" s="234"/>
      <c r="KAU1" s="245"/>
      <c r="KAV1" s="243"/>
      <c r="KAW1" s="234"/>
      <c r="KAX1" s="234"/>
      <c r="KAY1" s="245"/>
      <c r="KAZ1" s="243"/>
      <c r="KBA1" s="234"/>
      <c r="KBB1" s="234"/>
      <c r="KBC1" s="245"/>
      <c r="KBD1" s="243"/>
      <c r="KBE1" s="234"/>
      <c r="KBF1" s="234"/>
      <c r="KBG1" s="245"/>
      <c r="KBH1" s="243"/>
      <c r="KBI1" s="234"/>
      <c r="KBJ1" s="234"/>
      <c r="KBK1" s="245"/>
      <c r="KBL1" s="243"/>
      <c r="KBM1" s="234"/>
      <c r="KBN1" s="234"/>
      <c r="KBO1" s="245"/>
      <c r="KBP1" s="243"/>
      <c r="KBQ1" s="234"/>
      <c r="KBR1" s="234"/>
      <c r="KBS1" s="245"/>
      <c r="KBT1" s="243"/>
      <c r="KBU1" s="234"/>
      <c r="KBV1" s="234"/>
      <c r="KBW1" s="245"/>
      <c r="KBX1" s="243"/>
      <c r="KBY1" s="234"/>
      <c r="KBZ1" s="234"/>
      <c r="KCA1" s="245"/>
      <c r="KCB1" s="243"/>
      <c r="KCC1" s="234"/>
      <c r="KCD1" s="234"/>
      <c r="KCE1" s="245"/>
      <c r="KCF1" s="243"/>
      <c r="KCG1" s="234"/>
      <c r="KCH1" s="234"/>
      <c r="KCI1" s="245"/>
      <c r="KCJ1" s="243"/>
      <c r="KCK1" s="234"/>
      <c r="KCL1" s="234"/>
      <c r="KCM1" s="245"/>
      <c r="KCN1" s="243"/>
      <c r="KCO1" s="234"/>
      <c r="KCP1" s="234"/>
      <c r="KCQ1" s="245"/>
      <c r="KCR1" s="243"/>
      <c r="KCS1" s="234"/>
      <c r="KCT1" s="234"/>
      <c r="KCU1" s="245"/>
      <c r="KCV1" s="243"/>
      <c r="KCW1" s="234"/>
      <c r="KCX1" s="234"/>
      <c r="KCY1" s="245"/>
      <c r="KCZ1" s="243"/>
      <c r="KDA1" s="234"/>
      <c r="KDB1" s="234"/>
      <c r="KDC1" s="245"/>
      <c r="KDD1" s="243"/>
      <c r="KDE1" s="234"/>
      <c r="KDF1" s="234"/>
      <c r="KDG1" s="245"/>
      <c r="KDH1" s="243"/>
      <c r="KDI1" s="234"/>
      <c r="KDJ1" s="234"/>
      <c r="KDK1" s="245"/>
      <c r="KDL1" s="243"/>
      <c r="KDM1" s="234"/>
      <c r="KDN1" s="234"/>
      <c r="KDO1" s="245"/>
      <c r="KDP1" s="243"/>
      <c r="KDQ1" s="234"/>
      <c r="KDR1" s="234"/>
      <c r="KDS1" s="245"/>
      <c r="KDT1" s="243"/>
      <c r="KDU1" s="234"/>
      <c r="KDV1" s="234"/>
      <c r="KDW1" s="245"/>
      <c r="KDX1" s="243"/>
      <c r="KDY1" s="234"/>
      <c r="KDZ1" s="234"/>
      <c r="KEA1" s="245"/>
      <c r="KEB1" s="243"/>
      <c r="KEC1" s="234"/>
      <c r="KED1" s="234"/>
      <c r="KEE1" s="245"/>
      <c r="KEF1" s="243"/>
      <c r="KEG1" s="234"/>
      <c r="KEH1" s="234"/>
      <c r="KEI1" s="245"/>
      <c r="KEJ1" s="243"/>
      <c r="KEK1" s="234"/>
      <c r="KEL1" s="234"/>
      <c r="KEM1" s="245"/>
      <c r="KEN1" s="243"/>
      <c r="KEO1" s="234"/>
      <c r="KEP1" s="234"/>
      <c r="KEQ1" s="245"/>
      <c r="KER1" s="243"/>
      <c r="KES1" s="234"/>
      <c r="KET1" s="234"/>
      <c r="KEU1" s="245"/>
      <c r="KEV1" s="243"/>
      <c r="KEW1" s="234"/>
      <c r="KEX1" s="234"/>
      <c r="KEY1" s="245"/>
      <c r="KEZ1" s="243"/>
      <c r="KFA1" s="234"/>
      <c r="KFB1" s="234"/>
      <c r="KFC1" s="245"/>
      <c r="KFD1" s="243"/>
      <c r="KFE1" s="234"/>
      <c r="KFF1" s="234"/>
      <c r="KFG1" s="245"/>
      <c r="KFH1" s="243"/>
      <c r="KFI1" s="234"/>
      <c r="KFJ1" s="234"/>
      <c r="KFK1" s="245"/>
      <c r="KFL1" s="243"/>
      <c r="KFM1" s="234"/>
      <c r="KFN1" s="234"/>
      <c r="KFO1" s="245"/>
      <c r="KFP1" s="243"/>
      <c r="KFQ1" s="234"/>
      <c r="KFR1" s="234"/>
      <c r="KFS1" s="245"/>
      <c r="KFT1" s="243"/>
      <c r="KFU1" s="234"/>
      <c r="KFV1" s="234"/>
      <c r="KFW1" s="245"/>
      <c r="KFX1" s="243"/>
      <c r="KFY1" s="234"/>
      <c r="KFZ1" s="234"/>
      <c r="KGA1" s="245"/>
      <c r="KGB1" s="243"/>
      <c r="KGC1" s="234"/>
      <c r="KGD1" s="234"/>
      <c r="KGE1" s="245"/>
      <c r="KGF1" s="243"/>
      <c r="KGG1" s="234"/>
      <c r="KGH1" s="234"/>
      <c r="KGI1" s="245"/>
      <c r="KGJ1" s="243"/>
      <c r="KGK1" s="234"/>
      <c r="KGL1" s="234"/>
      <c r="KGM1" s="245"/>
      <c r="KGN1" s="243"/>
      <c r="KGO1" s="234"/>
      <c r="KGP1" s="234"/>
      <c r="KGQ1" s="245"/>
      <c r="KGR1" s="243"/>
      <c r="KGS1" s="234"/>
      <c r="KGT1" s="234"/>
      <c r="KGU1" s="245"/>
      <c r="KGV1" s="243"/>
      <c r="KGW1" s="234"/>
      <c r="KGX1" s="234"/>
      <c r="KGY1" s="245"/>
      <c r="KGZ1" s="243"/>
      <c r="KHA1" s="234"/>
      <c r="KHB1" s="234"/>
      <c r="KHC1" s="245"/>
      <c r="KHD1" s="243"/>
      <c r="KHE1" s="234"/>
      <c r="KHF1" s="234"/>
      <c r="KHG1" s="245"/>
      <c r="KHH1" s="243"/>
      <c r="KHI1" s="234"/>
      <c r="KHJ1" s="234"/>
      <c r="KHK1" s="245"/>
      <c r="KHL1" s="243"/>
      <c r="KHM1" s="234"/>
      <c r="KHN1" s="234"/>
      <c r="KHO1" s="245"/>
      <c r="KHP1" s="243"/>
      <c r="KHQ1" s="234"/>
      <c r="KHR1" s="234"/>
      <c r="KHS1" s="245"/>
      <c r="KHT1" s="243"/>
      <c r="KHU1" s="234"/>
      <c r="KHV1" s="234"/>
      <c r="KHW1" s="245"/>
      <c r="KHX1" s="243"/>
      <c r="KHY1" s="234"/>
      <c r="KHZ1" s="234"/>
      <c r="KIA1" s="245"/>
      <c r="KIB1" s="243"/>
      <c r="KIC1" s="234"/>
      <c r="KID1" s="234"/>
      <c r="KIE1" s="245"/>
      <c r="KIF1" s="243"/>
      <c r="KIG1" s="234"/>
      <c r="KIH1" s="234"/>
      <c r="KII1" s="245"/>
      <c r="KIJ1" s="243"/>
      <c r="KIK1" s="234"/>
      <c r="KIL1" s="234"/>
      <c r="KIM1" s="245"/>
      <c r="KIN1" s="243"/>
      <c r="KIO1" s="234"/>
      <c r="KIP1" s="234"/>
      <c r="KIQ1" s="245"/>
      <c r="KIR1" s="243"/>
      <c r="KIS1" s="234"/>
      <c r="KIT1" s="234"/>
      <c r="KIU1" s="245"/>
      <c r="KIV1" s="243"/>
      <c r="KIW1" s="234"/>
      <c r="KIX1" s="234"/>
      <c r="KIY1" s="245"/>
      <c r="KIZ1" s="243"/>
      <c r="KJA1" s="234"/>
      <c r="KJB1" s="234"/>
      <c r="KJC1" s="245"/>
      <c r="KJD1" s="243"/>
      <c r="KJE1" s="234"/>
      <c r="KJF1" s="234"/>
      <c r="KJG1" s="245"/>
      <c r="KJH1" s="243"/>
      <c r="KJI1" s="234"/>
      <c r="KJJ1" s="234"/>
      <c r="KJK1" s="245"/>
      <c r="KJL1" s="243"/>
      <c r="KJM1" s="234"/>
      <c r="KJN1" s="234"/>
      <c r="KJO1" s="245"/>
      <c r="KJP1" s="243"/>
      <c r="KJQ1" s="234"/>
      <c r="KJR1" s="234"/>
      <c r="KJS1" s="245"/>
      <c r="KJT1" s="243"/>
      <c r="KJU1" s="234"/>
      <c r="KJV1" s="234"/>
      <c r="KJW1" s="245"/>
      <c r="KJX1" s="243"/>
      <c r="KJY1" s="234"/>
      <c r="KJZ1" s="234"/>
      <c r="KKA1" s="245"/>
      <c r="KKB1" s="243"/>
      <c r="KKC1" s="234"/>
      <c r="KKD1" s="234"/>
      <c r="KKE1" s="245"/>
      <c r="KKF1" s="243"/>
      <c r="KKG1" s="234"/>
      <c r="KKH1" s="234"/>
      <c r="KKI1" s="245"/>
      <c r="KKJ1" s="243"/>
      <c r="KKK1" s="234"/>
      <c r="KKL1" s="234"/>
      <c r="KKM1" s="245"/>
      <c r="KKN1" s="243"/>
      <c r="KKO1" s="234"/>
      <c r="KKP1" s="234"/>
      <c r="KKQ1" s="245"/>
      <c r="KKR1" s="243"/>
      <c r="KKS1" s="234"/>
      <c r="KKT1" s="234"/>
      <c r="KKU1" s="245"/>
      <c r="KKV1" s="243"/>
      <c r="KKW1" s="234"/>
      <c r="KKX1" s="234"/>
      <c r="KKY1" s="245"/>
      <c r="KKZ1" s="243"/>
      <c r="KLA1" s="234"/>
      <c r="KLB1" s="234"/>
      <c r="KLC1" s="245"/>
      <c r="KLD1" s="243"/>
      <c r="KLE1" s="234"/>
      <c r="KLF1" s="234"/>
      <c r="KLG1" s="245"/>
      <c r="KLH1" s="243"/>
      <c r="KLI1" s="234"/>
      <c r="KLJ1" s="234"/>
      <c r="KLK1" s="245"/>
      <c r="KLL1" s="243"/>
      <c r="KLM1" s="234"/>
      <c r="KLN1" s="234"/>
      <c r="KLO1" s="245"/>
      <c r="KLP1" s="243"/>
      <c r="KLQ1" s="234"/>
      <c r="KLR1" s="234"/>
      <c r="KLS1" s="245"/>
      <c r="KLT1" s="243"/>
      <c r="KLU1" s="234"/>
      <c r="KLV1" s="234"/>
      <c r="KLW1" s="245"/>
      <c r="KLX1" s="243"/>
      <c r="KLY1" s="234"/>
      <c r="KLZ1" s="234"/>
      <c r="KMA1" s="245"/>
      <c r="KMB1" s="243"/>
      <c r="KMC1" s="234"/>
      <c r="KMD1" s="234"/>
      <c r="KME1" s="245"/>
      <c r="KMF1" s="243"/>
      <c r="KMG1" s="234"/>
      <c r="KMH1" s="234"/>
      <c r="KMI1" s="245"/>
      <c r="KMJ1" s="243"/>
      <c r="KMK1" s="234"/>
      <c r="KML1" s="234"/>
      <c r="KMM1" s="245"/>
      <c r="KMN1" s="243"/>
      <c r="KMO1" s="234"/>
      <c r="KMP1" s="234"/>
      <c r="KMQ1" s="245"/>
      <c r="KMR1" s="243"/>
      <c r="KMS1" s="234"/>
      <c r="KMT1" s="234"/>
      <c r="KMU1" s="245"/>
      <c r="KMV1" s="243"/>
      <c r="KMW1" s="234"/>
      <c r="KMX1" s="234"/>
      <c r="KMY1" s="245"/>
      <c r="KMZ1" s="243"/>
      <c r="KNA1" s="234"/>
      <c r="KNB1" s="234"/>
      <c r="KNC1" s="245"/>
      <c r="KND1" s="243"/>
      <c r="KNE1" s="234"/>
      <c r="KNF1" s="234"/>
      <c r="KNG1" s="245"/>
      <c r="KNH1" s="243"/>
      <c r="KNI1" s="234"/>
      <c r="KNJ1" s="234"/>
      <c r="KNK1" s="245"/>
      <c r="KNL1" s="243"/>
      <c r="KNM1" s="234"/>
      <c r="KNN1" s="234"/>
      <c r="KNO1" s="245"/>
      <c r="KNP1" s="243"/>
      <c r="KNQ1" s="234"/>
      <c r="KNR1" s="234"/>
      <c r="KNS1" s="245"/>
      <c r="KNT1" s="243"/>
      <c r="KNU1" s="234"/>
      <c r="KNV1" s="234"/>
      <c r="KNW1" s="245"/>
      <c r="KNX1" s="243"/>
      <c r="KNY1" s="234"/>
      <c r="KNZ1" s="234"/>
      <c r="KOA1" s="245"/>
      <c r="KOB1" s="243"/>
      <c r="KOC1" s="234"/>
      <c r="KOD1" s="234"/>
      <c r="KOE1" s="245"/>
      <c r="KOF1" s="243"/>
      <c r="KOG1" s="234"/>
      <c r="KOH1" s="234"/>
      <c r="KOI1" s="245"/>
      <c r="KOJ1" s="243"/>
      <c r="KOK1" s="234"/>
      <c r="KOL1" s="234"/>
      <c r="KOM1" s="245"/>
      <c r="KON1" s="243"/>
      <c r="KOO1" s="234"/>
      <c r="KOP1" s="234"/>
      <c r="KOQ1" s="245"/>
      <c r="KOR1" s="243"/>
      <c r="KOS1" s="234"/>
      <c r="KOT1" s="234"/>
      <c r="KOU1" s="245"/>
      <c r="KOV1" s="243"/>
      <c r="KOW1" s="234"/>
      <c r="KOX1" s="234"/>
      <c r="KOY1" s="245"/>
      <c r="KOZ1" s="243"/>
      <c r="KPA1" s="234"/>
      <c r="KPB1" s="234"/>
      <c r="KPC1" s="245"/>
      <c r="KPD1" s="243"/>
      <c r="KPE1" s="234"/>
      <c r="KPF1" s="234"/>
      <c r="KPG1" s="245"/>
      <c r="KPH1" s="243"/>
      <c r="KPI1" s="234"/>
      <c r="KPJ1" s="234"/>
      <c r="KPK1" s="245"/>
      <c r="KPL1" s="243"/>
      <c r="KPM1" s="234"/>
      <c r="KPN1" s="234"/>
      <c r="KPO1" s="245"/>
      <c r="KPP1" s="243"/>
      <c r="KPQ1" s="234"/>
      <c r="KPR1" s="234"/>
      <c r="KPS1" s="245"/>
      <c r="KPT1" s="243"/>
      <c r="KPU1" s="234"/>
      <c r="KPV1" s="234"/>
      <c r="KPW1" s="245"/>
      <c r="KPX1" s="243"/>
      <c r="KPY1" s="234"/>
      <c r="KPZ1" s="234"/>
      <c r="KQA1" s="245"/>
      <c r="KQB1" s="243"/>
      <c r="KQC1" s="234"/>
      <c r="KQD1" s="234"/>
      <c r="KQE1" s="245"/>
      <c r="KQF1" s="243"/>
      <c r="KQG1" s="234"/>
      <c r="KQH1" s="234"/>
      <c r="KQI1" s="245"/>
      <c r="KQJ1" s="243"/>
      <c r="KQK1" s="234"/>
      <c r="KQL1" s="234"/>
      <c r="KQM1" s="245"/>
      <c r="KQN1" s="243"/>
      <c r="KQO1" s="234"/>
      <c r="KQP1" s="234"/>
      <c r="KQQ1" s="245"/>
      <c r="KQR1" s="243"/>
      <c r="KQS1" s="234"/>
      <c r="KQT1" s="234"/>
      <c r="KQU1" s="245"/>
      <c r="KQV1" s="243"/>
      <c r="KQW1" s="234"/>
      <c r="KQX1" s="234"/>
      <c r="KQY1" s="245"/>
      <c r="KQZ1" s="243"/>
      <c r="KRA1" s="234"/>
      <c r="KRB1" s="234"/>
      <c r="KRC1" s="245"/>
      <c r="KRD1" s="243"/>
      <c r="KRE1" s="234"/>
      <c r="KRF1" s="234"/>
      <c r="KRG1" s="245"/>
      <c r="KRH1" s="243"/>
      <c r="KRI1" s="234"/>
      <c r="KRJ1" s="234"/>
      <c r="KRK1" s="245"/>
      <c r="KRL1" s="243"/>
      <c r="KRM1" s="234"/>
      <c r="KRN1" s="234"/>
      <c r="KRO1" s="245"/>
      <c r="KRP1" s="243"/>
      <c r="KRQ1" s="234"/>
      <c r="KRR1" s="234"/>
      <c r="KRS1" s="245"/>
      <c r="KRT1" s="243"/>
      <c r="KRU1" s="234"/>
      <c r="KRV1" s="234"/>
      <c r="KRW1" s="245"/>
      <c r="KRX1" s="243"/>
      <c r="KRY1" s="234"/>
      <c r="KRZ1" s="234"/>
      <c r="KSA1" s="245"/>
      <c r="KSB1" s="243"/>
      <c r="KSC1" s="234"/>
      <c r="KSD1" s="234"/>
      <c r="KSE1" s="245"/>
      <c r="KSF1" s="243"/>
      <c r="KSG1" s="234"/>
      <c r="KSH1" s="234"/>
      <c r="KSI1" s="245"/>
      <c r="KSJ1" s="243"/>
      <c r="KSK1" s="234"/>
      <c r="KSL1" s="234"/>
      <c r="KSM1" s="245"/>
      <c r="KSN1" s="243"/>
      <c r="KSO1" s="234"/>
      <c r="KSP1" s="234"/>
      <c r="KSQ1" s="245"/>
      <c r="KSR1" s="243"/>
      <c r="KSS1" s="234"/>
      <c r="KST1" s="234"/>
      <c r="KSU1" s="245"/>
      <c r="KSV1" s="243"/>
      <c r="KSW1" s="234"/>
      <c r="KSX1" s="234"/>
      <c r="KSY1" s="245"/>
      <c r="KSZ1" s="243"/>
      <c r="KTA1" s="234"/>
      <c r="KTB1" s="234"/>
      <c r="KTC1" s="245"/>
      <c r="KTD1" s="243"/>
      <c r="KTE1" s="234"/>
      <c r="KTF1" s="234"/>
      <c r="KTG1" s="245"/>
      <c r="KTH1" s="243"/>
      <c r="KTI1" s="234"/>
      <c r="KTJ1" s="234"/>
      <c r="KTK1" s="245"/>
      <c r="KTL1" s="243"/>
      <c r="KTM1" s="234"/>
      <c r="KTN1" s="234"/>
      <c r="KTO1" s="245"/>
      <c r="KTP1" s="243"/>
      <c r="KTQ1" s="234"/>
      <c r="KTR1" s="234"/>
      <c r="KTS1" s="245"/>
      <c r="KTT1" s="243"/>
      <c r="KTU1" s="234"/>
      <c r="KTV1" s="234"/>
      <c r="KTW1" s="245"/>
      <c r="KTX1" s="243"/>
      <c r="KTY1" s="234"/>
      <c r="KTZ1" s="234"/>
      <c r="KUA1" s="245"/>
      <c r="KUB1" s="243"/>
      <c r="KUC1" s="234"/>
      <c r="KUD1" s="234"/>
      <c r="KUE1" s="245"/>
      <c r="KUF1" s="243"/>
      <c r="KUG1" s="234"/>
      <c r="KUH1" s="234"/>
      <c r="KUI1" s="245"/>
      <c r="KUJ1" s="243"/>
      <c r="KUK1" s="234"/>
      <c r="KUL1" s="234"/>
      <c r="KUM1" s="245"/>
      <c r="KUN1" s="243"/>
      <c r="KUO1" s="234"/>
      <c r="KUP1" s="234"/>
      <c r="KUQ1" s="245"/>
      <c r="KUR1" s="243"/>
      <c r="KUS1" s="234"/>
      <c r="KUT1" s="234"/>
      <c r="KUU1" s="245"/>
      <c r="KUV1" s="243"/>
      <c r="KUW1" s="234"/>
      <c r="KUX1" s="234"/>
      <c r="KUY1" s="245"/>
      <c r="KUZ1" s="243"/>
      <c r="KVA1" s="234"/>
      <c r="KVB1" s="234"/>
      <c r="KVC1" s="245"/>
      <c r="KVD1" s="243"/>
      <c r="KVE1" s="234"/>
      <c r="KVF1" s="234"/>
      <c r="KVG1" s="245"/>
      <c r="KVH1" s="243"/>
      <c r="KVI1" s="234"/>
      <c r="KVJ1" s="234"/>
      <c r="KVK1" s="245"/>
      <c r="KVL1" s="243"/>
      <c r="KVM1" s="234"/>
      <c r="KVN1" s="234"/>
      <c r="KVO1" s="245"/>
      <c r="KVP1" s="243"/>
      <c r="KVQ1" s="234"/>
      <c r="KVR1" s="234"/>
      <c r="KVS1" s="245"/>
      <c r="KVT1" s="243"/>
      <c r="KVU1" s="234"/>
      <c r="KVV1" s="234"/>
      <c r="KVW1" s="245"/>
      <c r="KVX1" s="243"/>
      <c r="KVY1" s="234"/>
      <c r="KVZ1" s="234"/>
      <c r="KWA1" s="245"/>
      <c r="KWB1" s="243"/>
      <c r="KWC1" s="234"/>
      <c r="KWD1" s="234"/>
      <c r="KWE1" s="245"/>
      <c r="KWF1" s="243"/>
      <c r="KWG1" s="234"/>
      <c r="KWH1" s="234"/>
      <c r="KWI1" s="245"/>
      <c r="KWJ1" s="243"/>
      <c r="KWK1" s="234"/>
      <c r="KWL1" s="234"/>
      <c r="KWM1" s="245"/>
      <c r="KWN1" s="243"/>
      <c r="KWO1" s="234"/>
      <c r="KWP1" s="234"/>
      <c r="KWQ1" s="245"/>
      <c r="KWR1" s="243"/>
      <c r="KWS1" s="234"/>
      <c r="KWT1" s="234"/>
      <c r="KWU1" s="245"/>
      <c r="KWV1" s="243"/>
      <c r="KWW1" s="234"/>
      <c r="KWX1" s="234"/>
      <c r="KWY1" s="245"/>
      <c r="KWZ1" s="243"/>
      <c r="KXA1" s="234"/>
      <c r="KXB1" s="234"/>
      <c r="KXC1" s="245"/>
      <c r="KXD1" s="243"/>
      <c r="KXE1" s="234"/>
      <c r="KXF1" s="234"/>
      <c r="KXG1" s="245"/>
      <c r="KXH1" s="243"/>
      <c r="KXI1" s="234"/>
      <c r="KXJ1" s="234"/>
      <c r="KXK1" s="245"/>
      <c r="KXL1" s="243"/>
      <c r="KXM1" s="234"/>
      <c r="KXN1" s="234"/>
      <c r="KXO1" s="245"/>
      <c r="KXP1" s="243"/>
      <c r="KXQ1" s="234"/>
      <c r="KXR1" s="234"/>
      <c r="KXS1" s="245"/>
      <c r="KXT1" s="243"/>
      <c r="KXU1" s="234"/>
      <c r="KXV1" s="234"/>
      <c r="KXW1" s="245"/>
      <c r="KXX1" s="243"/>
      <c r="KXY1" s="234"/>
      <c r="KXZ1" s="234"/>
      <c r="KYA1" s="245"/>
      <c r="KYB1" s="243"/>
      <c r="KYC1" s="234"/>
      <c r="KYD1" s="234"/>
      <c r="KYE1" s="245"/>
      <c r="KYF1" s="243"/>
      <c r="KYG1" s="234"/>
      <c r="KYH1" s="234"/>
      <c r="KYI1" s="245"/>
      <c r="KYJ1" s="243"/>
      <c r="KYK1" s="234"/>
      <c r="KYL1" s="234"/>
      <c r="KYM1" s="245"/>
      <c r="KYN1" s="243"/>
      <c r="KYO1" s="234"/>
      <c r="KYP1" s="234"/>
      <c r="KYQ1" s="245"/>
      <c r="KYR1" s="243"/>
      <c r="KYS1" s="234"/>
      <c r="KYT1" s="234"/>
      <c r="KYU1" s="245"/>
      <c r="KYV1" s="243"/>
      <c r="KYW1" s="234"/>
      <c r="KYX1" s="234"/>
      <c r="KYY1" s="245"/>
      <c r="KYZ1" s="243"/>
      <c r="KZA1" s="234"/>
      <c r="KZB1" s="234"/>
      <c r="KZC1" s="245"/>
      <c r="KZD1" s="243"/>
      <c r="KZE1" s="234"/>
      <c r="KZF1" s="234"/>
      <c r="KZG1" s="245"/>
      <c r="KZH1" s="243"/>
      <c r="KZI1" s="234"/>
      <c r="KZJ1" s="234"/>
      <c r="KZK1" s="245"/>
      <c r="KZL1" s="243"/>
      <c r="KZM1" s="234"/>
      <c r="KZN1" s="234"/>
      <c r="KZO1" s="245"/>
      <c r="KZP1" s="243"/>
      <c r="KZQ1" s="234"/>
      <c r="KZR1" s="234"/>
      <c r="KZS1" s="245"/>
      <c r="KZT1" s="243"/>
      <c r="KZU1" s="234"/>
      <c r="KZV1" s="234"/>
      <c r="KZW1" s="245"/>
      <c r="KZX1" s="243"/>
      <c r="KZY1" s="234"/>
      <c r="KZZ1" s="234"/>
      <c r="LAA1" s="245"/>
      <c r="LAB1" s="243"/>
      <c r="LAC1" s="234"/>
      <c r="LAD1" s="234"/>
      <c r="LAE1" s="245"/>
      <c r="LAF1" s="243"/>
      <c r="LAG1" s="234"/>
      <c r="LAH1" s="234"/>
      <c r="LAI1" s="245"/>
      <c r="LAJ1" s="243"/>
      <c r="LAK1" s="234"/>
      <c r="LAL1" s="234"/>
      <c r="LAM1" s="245"/>
      <c r="LAN1" s="243"/>
      <c r="LAO1" s="234"/>
      <c r="LAP1" s="234"/>
      <c r="LAQ1" s="245"/>
      <c r="LAR1" s="243"/>
      <c r="LAS1" s="234"/>
      <c r="LAT1" s="234"/>
      <c r="LAU1" s="245"/>
      <c r="LAV1" s="243"/>
      <c r="LAW1" s="234"/>
      <c r="LAX1" s="234"/>
      <c r="LAY1" s="245"/>
      <c r="LAZ1" s="243"/>
      <c r="LBA1" s="234"/>
      <c r="LBB1" s="234"/>
      <c r="LBC1" s="245"/>
      <c r="LBD1" s="243"/>
      <c r="LBE1" s="234"/>
      <c r="LBF1" s="234"/>
      <c r="LBG1" s="245"/>
      <c r="LBH1" s="243"/>
      <c r="LBI1" s="234"/>
      <c r="LBJ1" s="234"/>
      <c r="LBK1" s="245"/>
      <c r="LBL1" s="243"/>
      <c r="LBM1" s="234"/>
      <c r="LBN1" s="234"/>
      <c r="LBO1" s="245"/>
      <c r="LBP1" s="243"/>
      <c r="LBQ1" s="234"/>
      <c r="LBR1" s="234"/>
      <c r="LBS1" s="245"/>
      <c r="LBT1" s="243"/>
      <c r="LBU1" s="234"/>
      <c r="LBV1" s="234"/>
      <c r="LBW1" s="245"/>
      <c r="LBX1" s="243"/>
      <c r="LBY1" s="234"/>
      <c r="LBZ1" s="234"/>
      <c r="LCA1" s="245"/>
      <c r="LCB1" s="243"/>
      <c r="LCC1" s="234"/>
      <c r="LCD1" s="234"/>
      <c r="LCE1" s="245"/>
      <c r="LCF1" s="243"/>
      <c r="LCG1" s="234"/>
      <c r="LCH1" s="234"/>
      <c r="LCI1" s="245"/>
      <c r="LCJ1" s="243"/>
      <c r="LCK1" s="234"/>
      <c r="LCL1" s="234"/>
      <c r="LCM1" s="245"/>
      <c r="LCN1" s="243"/>
      <c r="LCO1" s="234"/>
      <c r="LCP1" s="234"/>
      <c r="LCQ1" s="245"/>
      <c r="LCR1" s="243"/>
      <c r="LCS1" s="234"/>
      <c r="LCT1" s="234"/>
      <c r="LCU1" s="245"/>
      <c r="LCV1" s="243"/>
      <c r="LCW1" s="234"/>
      <c r="LCX1" s="234"/>
      <c r="LCY1" s="245"/>
      <c r="LCZ1" s="243"/>
      <c r="LDA1" s="234"/>
      <c r="LDB1" s="234"/>
      <c r="LDC1" s="245"/>
      <c r="LDD1" s="243"/>
      <c r="LDE1" s="234"/>
      <c r="LDF1" s="234"/>
      <c r="LDG1" s="245"/>
      <c r="LDH1" s="243"/>
      <c r="LDI1" s="234"/>
      <c r="LDJ1" s="234"/>
      <c r="LDK1" s="245"/>
      <c r="LDL1" s="243"/>
      <c r="LDM1" s="234"/>
      <c r="LDN1" s="234"/>
      <c r="LDO1" s="245"/>
      <c r="LDP1" s="243"/>
      <c r="LDQ1" s="234"/>
      <c r="LDR1" s="234"/>
      <c r="LDS1" s="245"/>
      <c r="LDT1" s="243"/>
      <c r="LDU1" s="234"/>
      <c r="LDV1" s="234"/>
      <c r="LDW1" s="245"/>
      <c r="LDX1" s="243"/>
      <c r="LDY1" s="234"/>
      <c r="LDZ1" s="234"/>
      <c r="LEA1" s="245"/>
      <c r="LEB1" s="243"/>
      <c r="LEC1" s="234"/>
      <c r="LED1" s="234"/>
      <c r="LEE1" s="245"/>
      <c r="LEF1" s="243"/>
      <c r="LEG1" s="234"/>
      <c r="LEH1" s="234"/>
      <c r="LEI1" s="245"/>
      <c r="LEJ1" s="243"/>
      <c r="LEK1" s="234"/>
      <c r="LEL1" s="234"/>
      <c r="LEM1" s="245"/>
      <c r="LEN1" s="243"/>
      <c r="LEO1" s="234"/>
      <c r="LEP1" s="234"/>
      <c r="LEQ1" s="245"/>
      <c r="LER1" s="243"/>
      <c r="LES1" s="234"/>
      <c r="LET1" s="234"/>
      <c r="LEU1" s="245"/>
      <c r="LEV1" s="243"/>
      <c r="LEW1" s="234"/>
      <c r="LEX1" s="234"/>
      <c r="LEY1" s="245"/>
      <c r="LEZ1" s="243"/>
      <c r="LFA1" s="234"/>
      <c r="LFB1" s="234"/>
      <c r="LFC1" s="245"/>
      <c r="LFD1" s="243"/>
      <c r="LFE1" s="234"/>
      <c r="LFF1" s="234"/>
      <c r="LFG1" s="245"/>
      <c r="LFH1" s="243"/>
      <c r="LFI1" s="234"/>
      <c r="LFJ1" s="234"/>
      <c r="LFK1" s="245"/>
      <c r="LFL1" s="243"/>
      <c r="LFM1" s="234"/>
      <c r="LFN1" s="234"/>
      <c r="LFO1" s="245"/>
      <c r="LFP1" s="243"/>
      <c r="LFQ1" s="234"/>
      <c r="LFR1" s="234"/>
      <c r="LFS1" s="245"/>
      <c r="LFT1" s="243"/>
      <c r="LFU1" s="234"/>
      <c r="LFV1" s="234"/>
      <c r="LFW1" s="245"/>
      <c r="LFX1" s="243"/>
      <c r="LFY1" s="234"/>
      <c r="LFZ1" s="234"/>
      <c r="LGA1" s="245"/>
      <c r="LGB1" s="243"/>
      <c r="LGC1" s="234"/>
      <c r="LGD1" s="234"/>
      <c r="LGE1" s="245"/>
      <c r="LGF1" s="243"/>
      <c r="LGG1" s="234"/>
      <c r="LGH1" s="234"/>
      <c r="LGI1" s="245"/>
      <c r="LGJ1" s="243"/>
      <c r="LGK1" s="234"/>
      <c r="LGL1" s="234"/>
      <c r="LGM1" s="245"/>
      <c r="LGN1" s="243"/>
      <c r="LGO1" s="234"/>
      <c r="LGP1" s="234"/>
      <c r="LGQ1" s="245"/>
      <c r="LGR1" s="243"/>
      <c r="LGS1" s="234"/>
      <c r="LGT1" s="234"/>
      <c r="LGU1" s="245"/>
      <c r="LGV1" s="243"/>
      <c r="LGW1" s="234"/>
      <c r="LGX1" s="234"/>
      <c r="LGY1" s="245"/>
      <c r="LGZ1" s="243"/>
      <c r="LHA1" s="234"/>
      <c r="LHB1" s="234"/>
      <c r="LHC1" s="245"/>
      <c r="LHD1" s="243"/>
      <c r="LHE1" s="234"/>
      <c r="LHF1" s="234"/>
      <c r="LHG1" s="245"/>
      <c r="LHH1" s="243"/>
      <c r="LHI1" s="234"/>
      <c r="LHJ1" s="234"/>
      <c r="LHK1" s="245"/>
      <c r="LHL1" s="243"/>
      <c r="LHM1" s="234"/>
      <c r="LHN1" s="234"/>
      <c r="LHO1" s="245"/>
      <c r="LHP1" s="243"/>
      <c r="LHQ1" s="234"/>
      <c r="LHR1" s="234"/>
      <c r="LHS1" s="245"/>
      <c r="LHT1" s="243"/>
      <c r="LHU1" s="234"/>
      <c r="LHV1" s="234"/>
      <c r="LHW1" s="245"/>
      <c r="LHX1" s="243"/>
      <c r="LHY1" s="234"/>
      <c r="LHZ1" s="234"/>
      <c r="LIA1" s="245"/>
      <c r="LIB1" s="243"/>
      <c r="LIC1" s="234"/>
      <c r="LID1" s="234"/>
      <c r="LIE1" s="245"/>
      <c r="LIF1" s="243"/>
      <c r="LIG1" s="234"/>
      <c r="LIH1" s="234"/>
      <c r="LII1" s="245"/>
      <c r="LIJ1" s="243"/>
      <c r="LIK1" s="234"/>
      <c r="LIL1" s="234"/>
      <c r="LIM1" s="245"/>
      <c r="LIN1" s="243"/>
      <c r="LIO1" s="234"/>
      <c r="LIP1" s="234"/>
      <c r="LIQ1" s="245"/>
      <c r="LIR1" s="243"/>
      <c r="LIS1" s="234"/>
      <c r="LIT1" s="234"/>
      <c r="LIU1" s="245"/>
      <c r="LIV1" s="243"/>
      <c r="LIW1" s="234"/>
      <c r="LIX1" s="234"/>
      <c r="LIY1" s="245"/>
      <c r="LIZ1" s="243"/>
      <c r="LJA1" s="234"/>
      <c r="LJB1" s="234"/>
      <c r="LJC1" s="245"/>
      <c r="LJD1" s="243"/>
      <c r="LJE1" s="234"/>
      <c r="LJF1" s="234"/>
      <c r="LJG1" s="245"/>
      <c r="LJH1" s="243"/>
      <c r="LJI1" s="234"/>
      <c r="LJJ1" s="234"/>
      <c r="LJK1" s="245"/>
      <c r="LJL1" s="243"/>
      <c r="LJM1" s="234"/>
      <c r="LJN1" s="234"/>
      <c r="LJO1" s="245"/>
      <c r="LJP1" s="243"/>
      <c r="LJQ1" s="234"/>
      <c r="LJR1" s="234"/>
      <c r="LJS1" s="245"/>
      <c r="LJT1" s="243"/>
      <c r="LJU1" s="234"/>
      <c r="LJV1" s="234"/>
      <c r="LJW1" s="245"/>
      <c r="LJX1" s="243"/>
      <c r="LJY1" s="234"/>
      <c r="LJZ1" s="234"/>
      <c r="LKA1" s="245"/>
      <c r="LKB1" s="243"/>
      <c r="LKC1" s="234"/>
      <c r="LKD1" s="234"/>
      <c r="LKE1" s="245"/>
      <c r="LKF1" s="243"/>
      <c r="LKG1" s="234"/>
      <c r="LKH1" s="234"/>
      <c r="LKI1" s="245"/>
      <c r="LKJ1" s="243"/>
      <c r="LKK1" s="234"/>
      <c r="LKL1" s="234"/>
      <c r="LKM1" s="245"/>
      <c r="LKN1" s="243"/>
      <c r="LKO1" s="234"/>
      <c r="LKP1" s="234"/>
      <c r="LKQ1" s="245"/>
      <c r="LKR1" s="243"/>
      <c r="LKS1" s="234"/>
      <c r="LKT1" s="234"/>
      <c r="LKU1" s="245"/>
      <c r="LKV1" s="243"/>
      <c r="LKW1" s="234"/>
      <c r="LKX1" s="234"/>
      <c r="LKY1" s="245"/>
      <c r="LKZ1" s="243"/>
      <c r="LLA1" s="234"/>
      <c r="LLB1" s="234"/>
      <c r="LLC1" s="245"/>
      <c r="LLD1" s="243"/>
      <c r="LLE1" s="234"/>
      <c r="LLF1" s="234"/>
      <c r="LLG1" s="245"/>
      <c r="LLH1" s="243"/>
      <c r="LLI1" s="234"/>
      <c r="LLJ1" s="234"/>
      <c r="LLK1" s="245"/>
      <c r="LLL1" s="243"/>
      <c r="LLM1" s="234"/>
      <c r="LLN1" s="234"/>
      <c r="LLO1" s="245"/>
      <c r="LLP1" s="243"/>
      <c r="LLQ1" s="234"/>
      <c r="LLR1" s="234"/>
      <c r="LLS1" s="245"/>
      <c r="LLT1" s="243"/>
      <c r="LLU1" s="234"/>
      <c r="LLV1" s="234"/>
      <c r="LLW1" s="245"/>
      <c r="LLX1" s="243"/>
      <c r="LLY1" s="234"/>
      <c r="LLZ1" s="234"/>
      <c r="LMA1" s="245"/>
      <c r="LMB1" s="243"/>
      <c r="LMC1" s="234"/>
      <c r="LMD1" s="234"/>
      <c r="LME1" s="245"/>
      <c r="LMF1" s="243"/>
      <c r="LMG1" s="234"/>
      <c r="LMH1" s="234"/>
      <c r="LMI1" s="245"/>
      <c r="LMJ1" s="243"/>
      <c r="LMK1" s="234"/>
      <c r="LML1" s="234"/>
      <c r="LMM1" s="245"/>
      <c r="LMN1" s="243"/>
      <c r="LMO1" s="234"/>
      <c r="LMP1" s="234"/>
      <c r="LMQ1" s="245"/>
      <c r="LMR1" s="243"/>
      <c r="LMS1" s="234"/>
      <c r="LMT1" s="234"/>
      <c r="LMU1" s="245"/>
      <c r="LMV1" s="243"/>
      <c r="LMW1" s="234"/>
      <c r="LMX1" s="234"/>
      <c r="LMY1" s="245"/>
      <c r="LMZ1" s="243"/>
      <c r="LNA1" s="234"/>
      <c r="LNB1" s="234"/>
      <c r="LNC1" s="245"/>
      <c r="LND1" s="243"/>
      <c r="LNE1" s="234"/>
      <c r="LNF1" s="234"/>
      <c r="LNG1" s="245"/>
      <c r="LNH1" s="243"/>
      <c r="LNI1" s="234"/>
      <c r="LNJ1" s="234"/>
      <c r="LNK1" s="245"/>
      <c r="LNL1" s="243"/>
      <c r="LNM1" s="234"/>
      <c r="LNN1" s="234"/>
      <c r="LNO1" s="245"/>
      <c r="LNP1" s="243"/>
      <c r="LNQ1" s="234"/>
      <c r="LNR1" s="234"/>
      <c r="LNS1" s="245"/>
      <c r="LNT1" s="243"/>
      <c r="LNU1" s="234"/>
      <c r="LNV1" s="234"/>
      <c r="LNW1" s="245"/>
      <c r="LNX1" s="243"/>
      <c r="LNY1" s="234"/>
      <c r="LNZ1" s="234"/>
      <c r="LOA1" s="245"/>
      <c r="LOB1" s="243"/>
      <c r="LOC1" s="234"/>
      <c r="LOD1" s="234"/>
      <c r="LOE1" s="245"/>
      <c r="LOF1" s="243"/>
      <c r="LOG1" s="234"/>
      <c r="LOH1" s="234"/>
      <c r="LOI1" s="245"/>
      <c r="LOJ1" s="243"/>
      <c r="LOK1" s="234"/>
      <c r="LOL1" s="234"/>
      <c r="LOM1" s="245"/>
      <c r="LON1" s="243"/>
      <c r="LOO1" s="234"/>
      <c r="LOP1" s="234"/>
      <c r="LOQ1" s="245"/>
      <c r="LOR1" s="243"/>
      <c r="LOS1" s="234"/>
      <c r="LOT1" s="234"/>
      <c r="LOU1" s="245"/>
      <c r="LOV1" s="243"/>
      <c r="LOW1" s="234"/>
      <c r="LOX1" s="234"/>
      <c r="LOY1" s="245"/>
      <c r="LOZ1" s="243"/>
      <c r="LPA1" s="234"/>
      <c r="LPB1" s="234"/>
      <c r="LPC1" s="245"/>
      <c r="LPD1" s="243"/>
      <c r="LPE1" s="234"/>
      <c r="LPF1" s="234"/>
      <c r="LPG1" s="245"/>
      <c r="LPH1" s="243"/>
      <c r="LPI1" s="234"/>
      <c r="LPJ1" s="234"/>
      <c r="LPK1" s="245"/>
      <c r="LPL1" s="243"/>
      <c r="LPM1" s="234"/>
      <c r="LPN1" s="234"/>
      <c r="LPO1" s="245"/>
      <c r="LPP1" s="243"/>
      <c r="LPQ1" s="234"/>
      <c r="LPR1" s="234"/>
      <c r="LPS1" s="245"/>
      <c r="LPT1" s="243"/>
      <c r="LPU1" s="234"/>
      <c r="LPV1" s="234"/>
      <c r="LPW1" s="245"/>
      <c r="LPX1" s="243"/>
      <c r="LPY1" s="234"/>
      <c r="LPZ1" s="234"/>
      <c r="LQA1" s="245"/>
      <c r="LQB1" s="243"/>
      <c r="LQC1" s="234"/>
      <c r="LQD1" s="234"/>
      <c r="LQE1" s="245"/>
      <c r="LQF1" s="243"/>
      <c r="LQG1" s="234"/>
      <c r="LQH1" s="234"/>
      <c r="LQI1" s="245"/>
      <c r="LQJ1" s="243"/>
      <c r="LQK1" s="234"/>
      <c r="LQL1" s="234"/>
      <c r="LQM1" s="245"/>
      <c r="LQN1" s="243"/>
      <c r="LQO1" s="234"/>
      <c r="LQP1" s="234"/>
      <c r="LQQ1" s="245"/>
      <c r="LQR1" s="243"/>
      <c r="LQS1" s="234"/>
      <c r="LQT1" s="234"/>
      <c r="LQU1" s="245"/>
      <c r="LQV1" s="243"/>
      <c r="LQW1" s="234"/>
      <c r="LQX1" s="234"/>
      <c r="LQY1" s="245"/>
      <c r="LQZ1" s="243"/>
      <c r="LRA1" s="234"/>
      <c r="LRB1" s="234"/>
      <c r="LRC1" s="245"/>
      <c r="LRD1" s="243"/>
      <c r="LRE1" s="234"/>
      <c r="LRF1" s="234"/>
      <c r="LRG1" s="245"/>
      <c r="LRH1" s="243"/>
      <c r="LRI1" s="234"/>
      <c r="LRJ1" s="234"/>
      <c r="LRK1" s="245"/>
      <c r="LRL1" s="243"/>
      <c r="LRM1" s="234"/>
      <c r="LRN1" s="234"/>
      <c r="LRO1" s="245"/>
      <c r="LRP1" s="243"/>
      <c r="LRQ1" s="234"/>
      <c r="LRR1" s="234"/>
      <c r="LRS1" s="245"/>
      <c r="LRT1" s="243"/>
      <c r="LRU1" s="234"/>
      <c r="LRV1" s="234"/>
      <c r="LRW1" s="245"/>
      <c r="LRX1" s="243"/>
      <c r="LRY1" s="234"/>
      <c r="LRZ1" s="234"/>
      <c r="LSA1" s="245"/>
      <c r="LSB1" s="243"/>
      <c r="LSC1" s="234"/>
      <c r="LSD1" s="234"/>
      <c r="LSE1" s="245"/>
      <c r="LSF1" s="243"/>
      <c r="LSG1" s="234"/>
      <c r="LSH1" s="234"/>
      <c r="LSI1" s="245"/>
      <c r="LSJ1" s="243"/>
      <c r="LSK1" s="234"/>
      <c r="LSL1" s="234"/>
      <c r="LSM1" s="245"/>
      <c r="LSN1" s="243"/>
      <c r="LSO1" s="234"/>
      <c r="LSP1" s="234"/>
      <c r="LSQ1" s="245"/>
      <c r="LSR1" s="243"/>
      <c r="LSS1" s="234"/>
      <c r="LST1" s="234"/>
      <c r="LSU1" s="245"/>
      <c r="LSV1" s="243"/>
      <c r="LSW1" s="234"/>
      <c r="LSX1" s="234"/>
      <c r="LSY1" s="245"/>
      <c r="LSZ1" s="243"/>
      <c r="LTA1" s="234"/>
      <c r="LTB1" s="234"/>
      <c r="LTC1" s="245"/>
      <c r="LTD1" s="243"/>
      <c r="LTE1" s="234"/>
      <c r="LTF1" s="234"/>
      <c r="LTG1" s="245"/>
      <c r="LTH1" s="243"/>
      <c r="LTI1" s="234"/>
      <c r="LTJ1" s="234"/>
      <c r="LTK1" s="245"/>
      <c r="LTL1" s="243"/>
      <c r="LTM1" s="234"/>
      <c r="LTN1" s="234"/>
      <c r="LTO1" s="245"/>
      <c r="LTP1" s="243"/>
      <c r="LTQ1" s="234"/>
      <c r="LTR1" s="234"/>
      <c r="LTS1" s="245"/>
      <c r="LTT1" s="243"/>
      <c r="LTU1" s="234"/>
      <c r="LTV1" s="234"/>
      <c r="LTW1" s="245"/>
      <c r="LTX1" s="243"/>
      <c r="LTY1" s="234"/>
      <c r="LTZ1" s="234"/>
      <c r="LUA1" s="245"/>
      <c r="LUB1" s="243"/>
      <c r="LUC1" s="234"/>
      <c r="LUD1" s="234"/>
      <c r="LUE1" s="245"/>
      <c r="LUF1" s="243"/>
      <c r="LUG1" s="234"/>
      <c r="LUH1" s="234"/>
      <c r="LUI1" s="245"/>
      <c r="LUJ1" s="243"/>
      <c r="LUK1" s="234"/>
      <c r="LUL1" s="234"/>
      <c r="LUM1" s="245"/>
      <c r="LUN1" s="243"/>
      <c r="LUO1" s="234"/>
      <c r="LUP1" s="234"/>
      <c r="LUQ1" s="245"/>
      <c r="LUR1" s="243"/>
      <c r="LUS1" s="234"/>
      <c r="LUT1" s="234"/>
      <c r="LUU1" s="245"/>
      <c r="LUV1" s="243"/>
      <c r="LUW1" s="234"/>
      <c r="LUX1" s="234"/>
      <c r="LUY1" s="245"/>
      <c r="LUZ1" s="243"/>
      <c r="LVA1" s="234"/>
      <c r="LVB1" s="234"/>
      <c r="LVC1" s="245"/>
      <c r="LVD1" s="243"/>
      <c r="LVE1" s="234"/>
      <c r="LVF1" s="234"/>
      <c r="LVG1" s="245"/>
      <c r="LVH1" s="243"/>
      <c r="LVI1" s="234"/>
      <c r="LVJ1" s="234"/>
      <c r="LVK1" s="245"/>
      <c r="LVL1" s="243"/>
      <c r="LVM1" s="234"/>
      <c r="LVN1" s="234"/>
      <c r="LVO1" s="245"/>
      <c r="LVP1" s="243"/>
      <c r="LVQ1" s="234"/>
      <c r="LVR1" s="234"/>
      <c r="LVS1" s="245"/>
      <c r="LVT1" s="243"/>
      <c r="LVU1" s="234"/>
      <c r="LVV1" s="234"/>
      <c r="LVW1" s="245"/>
      <c r="LVX1" s="243"/>
      <c r="LVY1" s="234"/>
      <c r="LVZ1" s="234"/>
      <c r="LWA1" s="245"/>
      <c r="LWB1" s="243"/>
      <c r="LWC1" s="234"/>
      <c r="LWD1" s="234"/>
      <c r="LWE1" s="245"/>
      <c r="LWF1" s="243"/>
      <c r="LWG1" s="234"/>
      <c r="LWH1" s="234"/>
      <c r="LWI1" s="245"/>
      <c r="LWJ1" s="243"/>
      <c r="LWK1" s="234"/>
      <c r="LWL1" s="234"/>
      <c r="LWM1" s="245"/>
      <c r="LWN1" s="243"/>
      <c r="LWO1" s="234"/>
      <c r="LWP1" s="234"/>
      <c r="LWQ1" s="245"/>
      <c r="LWR1" s="243"/>
      <c r="LWS1" s="234"/>
      <c r="LWT1" s="234"/>
      <c r="LWU1" s="245"/>
      <c r="LWV1" s="243"/>
      <c r="LWW1" s="234"/>
      <c r="LWX1" s="234"/>
      <c r="LWY1" s="245"/>
      <c r="LWZ1" s="243"/>
      <c r="LXA1" s="234"/>
      <c r="LXB1" s="234"/>
      <c r="LXC1" s="245"/>
      <c r="LXD1" s="243"/>
      <c r="LXE1" s="234"/>
      <c r="LXF1" s="234"/>
      <c r="LXG1" s="245"/>
      <c r="LXH1" s="243"/>
      <c r="LXI1" s="234"/>
      <c r="LXJ1" s="234"/>
      <c r="LXK1" s="245"/>
      <c r="LXL1" s="243"/>
      <c r="LXM1" s="234"/>
      <c r="LXN1" s="234"/>
      <c r="LXO1" s="245"/>
      <c r="LXP1" s="243"/>
      <c r="LXQ1" s="234"/>
      <c r="LXR1" s="234"/>
      <c r="LXS1" s="245"/>
      <c r="LXT1" s="243"/>
      <c r="LXU1" s="234"/>
      <c r="LXV1" s="234"/>
      <c r="LXW1" s="245"/>
      <c r="LXX1" s="243"/>
      <c r="LXY1" s="234"/>
      <c r="LXZ1" s="234"/>
      <c r="LYA1" s="245"/>
      <c r="LYB1" s="243"/>
      <c r="LYC1" s="234"/>
      <c r="LYD1" s="234"/>
      <c r="LYE1" s="245"/>
      <c r="LYF1" s="243"/>
      <c r="LYG1" s="234"/>
      <c r="LYH1" s="234"/>
      <c r="LYI1" s="245"/>
      <c r="LYJ1" s="243"/>
      <c r="LYK1" s="234"/>
      <c r="LYL1" s="234"/>
      <c r="LYM1" s="245"/>
      <c r="LYN1" s="243"/>
      <c r="LYO1" s="234"/>
      <c r="LYP1" s="234"/>
      <c r="LYQ1" s="245"/>
      <c r="LYR1" s="243"/>
      <c r="LYS1" s="234"/>
      <c r="LYT1" s="234"/>
      <c r="LYU1" s="245"/>
      <c r="LYV1" s="243"/>
      <c r="LYW1" s="234"/>
      <c r="LYX1" s="234"/>
      <c r="LYY1" s="245"/>
      <c r="LYZ1" s="243"/>
      <c r="LZA1" s="234"/>
      <c r="LZB1" s="234"/>
      <c r="LZC1" s="245"/>
      <c r="LZD1" s="243"/>
      <c r="LZE1" s="234"/>
      <c r="LZF1" s="234"/>
      <c r="LZG1" s="245"/>
      <c r="LZH1" s="243"/>
      <c r="LZI1" s="234"/>
      <c r="LZJ1" s="234"/>
      <c r="LZK1" s="245"/>
      <c r="LZL1" s="243"/>
      <c r="LZM1" s="234"/>
      <c r="LZN1" s="234"/>
      <c r="LZO1" s="245"/>
      <c r="LZP1" s="243"/>
      <c r="LZQ1" s="234"/>
      <c r="LZR1" s="234"/>
      <c r="LZS1" s="245"/>
      <c r="LZT1" s="243"/>
      <c r="LZU1" s="234"/>
      <c r="LZV1" s="234"/>
      <c r="LZW1" s="245"/>
      <c r="LZX1" s="243"/>
      <c r="LZY1" s="234"/>
      <c r="LZZ1" s="234"/>
      <c r="MAA1" s="245"/>
      <c r="MAB1" s="243"/>
      <c r="MAC1" s="234"/>
      <c r="MAD1" s="234"/>
      <c r="MAE1" s="245"/>
      <c r="MAF1" s="243"/>
      <c r="MAG1" s="234"/>
      <c r="MAH1" s="234"/>
      <c r="MAI1" s="245"/>
      <c r="MAJ1" s="243"/>
      <c r="MAK1" s="234"/>
      <c r="MAL1" s="234"/>
      <c r="MAM1" s="245"/>
      <c r="MAN1" s="243"/>
      <c r="MAO1" s="234"/>
      <c r="MAP1" s="234"/>
      <c r="MAQ1" s="245"/>
      <c r="MAR1" s="243"/>
      <c r="MAS1" s="234"/>
      <c r="MAT1" s="234"/>
      <c r="MAU1" s="245"/>
      <c r="MAV1" s="243"/>
      <c r="MAW1" s="234"/>
      <c r="MAX1" s="234"/>
      <c r="MAY1" s="245"/>
      <c r="MAZ1" s="243"/>
      <c r="MBA1" s="234"/>
      <c r="MBB1" s="234"/>
      <c r="MBC1" s="245"/>
      <c r="MBD1" s="243"/>
      <c r="MBE1" s="234"/>
      <c r="MBF1" s="234"/>
      <c r="MBG1" s="245"/>
      <c r="MBH1" s="243"/>
      <c r="MBI1" s="234"/>
      <c r="MBJ1" s="234"/>
      <c r="MBK1" s="245"/>
      <c r="MBL1" s="243"/>
      <c r="MBM1" s="234"/>
      <c r="MBN1" s="234"/>
      <c r="MBO1" s="245"/>
      <c r="MBP1" s="243"/>
      <c r="MBQ1" s="234"/>
      <c r="MBR1" s="234"/>
      <c r="MBS1" s="245"/>
      <c r="MBT1" s="243"/>
      <c r="MBU1" s="234"/>
      <c r="MBV1" s="234"/>
      <c r="MBW1" s="245"/>
      <c r="MBX1" s="243"/>
      <c r="MBY1" s="234"/>
      <c r="MBZ1" s="234"/>
      <c r="MCA1" s="245"/>
      <c r="MCB1" s="243"/>
      <c r="MCC1" s="234"/>
      <c r="MCD1" s="234"/>
      <c r="MCE1" s="245"/>
      <c r="MCF1" s="243"/>
      <c r="MCG1" s="234"/>
      <c r="MCH1" s="234"/>
      <c r="MCI1" s="245"/>
      <c r="MCJ1" s="243"/>
      <c r="MCK1" s="234"/>
      <c r="MCL1" s="234"/>
      <c r="MCM1" s="245"/>
      <c r="MCN1" s="243"/>
      <c r="MCO1" s="234"/>
      <c r="MCP1" s="234"/>
      <c r="MCQ1" s="245"/>
      <c r="MCR1" s="243"/>
      <c r="MCS1" s="234"/>
      <c r="MCT1" s="234"/>
      <c r="MCU1" s="245"/>
      <c r="MCV1" s="243"/>
      <c r="MCW1" s="234"/>
      <c r="MCX1" s="234"/>
      <c r="MCY1" s="245"/>
      <c r="MCZ1" s="243"/>
      <c r="MDA1" s="234"/>
      <c r="MDB1" s="234"/>
      <c r="MDC1" s="245"/>
      <c r="MDD1" s="243"/>
      <c r="MDE1" s="234"/>
      <c r="MDF1" s="234"/>
      <c r="MDG1" s="245"/>
      <c r="MDH1" s="243"/>
      <c r="MDI1" s="234"/>
      <c r="MDJ1" s="234"/>
      <c r="MDK1" s="245"/>
      <c r="MDL1" s="243"/>
      <c r="MDM1" s="234"/>
      <c r="MDN1" s="234"/>
      <c r="MDO1" s="245"/>
      <c r="MDP1" s="243"/>
      <c r="MDQ1" s="234"/>
      <c r="MDR1" s="234"/>
      <c r="MDS1" s="245"/>
      <c r="MDT1" s="243"/>
      <c r="MDU1" s="234"/>
      <c r="MDV1" s="234"/>
      <c r="MDW1" s="245"/>
      <c r="MDX1" s="243"/>
      <c r="MDY1" s="234"/>
      <c r="MDZ1" s="234"/>
      <c r="MEA1" s="245"/>
      <c r="MEB1" s="243"/>
      <c r="MEC1" s="234"/>
      <c r="MED1" s="234"/>
      <c r="MEE1" s="245"/>
      <c r="MEF1" s="243"/>
      <c r="MEG1" s="234"/>
      <c r="MEH1" s="234"/>
      <c r="MEI1" s="245"/>
      <c r="MEJ1" s="243"/>
      <c r="MEK1" s="234"/>
      <c r="MEL1" s="234"/>
      <c r="MEM1" s="245"/>
      <c r="MEN1" s="243"/>
      <c r="MEO1" s="234"/>
      <c r="MEP1" s="234"/>
      <c r="MEQ1" s="245"/>
      <c r="MER1" s="243"/>
      <c r="MES1" s="234"/>
      <c r="MET1" s="234"/>
      <c r="MEU1" s="245"/>
      <c r="MEV1" s="243"/>
      <c r="MEW1" s="234"/>
      <c r="MEX1" s="234"/>
      <c r="MEY1" s="245"/>
      <c r="MEZ1" s="243"/>
      <c r="MFA1" s="234"/>
      <c r="MFB1" s="234"/>
      <c r="MFC1" s="245"/>
      <c r="MFD1" s="243"/>
      <c r="MFE1" s="234"/>
      <c r="MFF1" s="234"/>
      <c r="MFG1" s="245"/>
      <c r="MFH1" s="243"/>
      <c r="MFI1" s="234"/>
      <c r="MFJ1" s="234"/>
      <c r="MFK1" s="245"/>
      <c r="MFL1" s="243"/>
      <c r="MFM1" s="234"/>
      <c r="MFN1" s="234"/>
      <c r="MFO1" s="245"/>
      <c r="MFP1" s="243"/>
      <c r="MFQ1" s="234"/>
      <c r="MFR1" s="234"/>
      <c r="MFS1" s="245"/>
      <c r="MFT1" s="243"/>
      <c r="MFU1" s="234"/>
      <c r="MFV1" s="234"/>
      <c r="MFW1" s="245"/>
      <c r="MFX1" s="243"/>
      <c r="MFY1" s="234"/>
      <c r="MFZ1" s="234"/>
      <c r="MGA1" s="245"/>
      <c r="MGB1" s="243"/>
      <c r="MGC1" s="234"/>
      <c r="MGD1" s="234"/>
      <c r="MGE1" s="245"/>
      <c r="MGF1" s="243"/>
      <c r="MGG1" s="234"/>
      <c r="MGH1" s="234"/>
      <c r="MGI1" s="245"/>
      <c r="MGJ1" s="243"/>
      <c r="MGK1" s="234"/>
      <c r="MGL1" s="234"/>
      <c r="MGM1" s="245"/>
      <c r="MGN1" s="243"/>
      <c r="MGO1" s="234"/>
      <c r="MGP1" s="234"/>
      <c r="MGQ1" s="245"/>
      <c r="MGR1" s="243"/>
      <c r="MGS1" s="234"/>
      <c r="MGT1" s="234"/>
      <c r="MGU1" s="245"/>
      <c r="MGV1" s="243"/>
      <c r="MGW1" s="234"/>
      <c r="MGX1" s="234"/>
      <c r="MGY1" s="245"/>
      <c r="MGZ1" s="243"/>
      <c r="MHA1" s="234"/>
      <c r="MHB1" s="234"/>
      <c r="MHC1" s="245"/>
      <c r="MHD1" s="243"/>
      <c r="MHE1" s="234"/>
      <c r="MHF1" s="234"/>
      <c r="MHG1" s="245"/>
      <c r="MHH1" s="243"/>
      <c r="MHI1" s="234"/>
      <c r="MHJ1" s="234"/>
      <c r="MHK1" s="245"/>
      <c r="MHL1" s="243"/>
      <c r="MHM1" s="234"/>
      <c r="MHN1" s="234"/>
      <c r="MHO1" s="245"/>
      <c r="MHP1" s="243"/>
      <c r="MHQ1" s="234"/>
      <c r="MHR1" s="234"/>
      <c r="MHS1" s="245"/>
      <c r="MHT1" s="243"/>
      <c r="MHU1" s="234"/>
      <c r="MHV1" s="234"/>
      <c r="MHW1" s="245"/>
      <c r="MHX1" s="243"/>
      <c r="MHY1" s="234"/>
      <c r="MHZ1" s="234"/>
      <c r="MIA1" s="245"/>
      <c r="MIB1" s="243"/>
      <c r="MIC1" s="234"/>
      <c r="MID1" s="234"/>
      <c r="MIE1" s="245"/>
      <c r="MIF1" s="243"/>
      <c r="MIG1" s="234"/>
      <c r="MIH1" s="234"/>
      <c r="MII1" s="245"/>
      <c r="MIJ1" s="243"/>
      <c r="MIK1" s="234"/>
      <c r="MIL1" s="234"/>
      <c r="MIM1" s="245"/>
      <c r="MIN1" s="243"/>
      <c r="MIO1" s="234"/>
      <c r="MIP1" s="234"/>
      <c r="MIQ1" s="245"/>
      <c r="MIR1" s="243"/>
      <c r="MIS1" s="234"/>
      <c r="MIT1" s="234"/>
      <c r="MIU1" s="245"/>
      <c r="MIV1" s="243"/>
      <c r="MIW1" s="234"/>
      <c r="MIX1" s="234"/>
      <c r="MIY1" s="245"/>
      <c r="MIZ1" s="243"/>
      <c r="MJA1" s="234"/>
      <c r="MJB1" s="234"/>
      <c r="MJC1" s="245"/>
      <c r="MJD1" s="243"/>
      <c r="MJE1" s="234"/>
      <c r="MJF1" s="234"/>
      <c r="MJG1" s="245"/>
      <c r="MJH1" s="243"/>
      <c r="MJI1" s="234"/>
      <c r="MJJ1" s="234"/>
      <c r="MJK1" s="245"/>
      <c r="MJL1" s="243"/>
      <c r="MJM1" s="234"/>
      <c r="MJN1" s="234"/>
      <c r="MJO1" s="245"/>
      <c r="MJP1" s="243"/>
      <c r="MJQ1" s="234"/>
      <c r="MJR1" s="234"/>
      <c r="MJS1" s="245"/>
      <c r="MJT1" s="243"/>
      <c r="MJU1" s="234"/>
      <c r="MJV1" s="234"/>
      <c r="MJW1" s="245"/>
      <c r="MJX1" s="243"/>
      <c r="MJY1" s="234"/>
      <c r="MJZ1" s="234"/>
      <c r="MKA1" s="245"/>
      <c r="MKB1" s="243"/>
      <c r="MKC1" s="234"/>
      <c r="MKD1" s="234"/>
      <c r="MKE1" s="245"/>
      <c r="MKF1" s="243"/>
      <c r="MKG1" s="234"/>
      <c r="MKH1" s="234"/>
      <c r="MKI1" s="245"/>
      <c r="MKJ1" s="243"/>
      <c r="MKK1" s="234"/>
      <c r="MKL1" s="234"/>
      <c r="MKM1" s="245"/>
      <c r="MKN1" s="243"/>
      <c r="MKO1" s="234"/>
      <c r="MKP1" s="234"/>
      <c r="MKQ1" s="245"/>
      <c r="MKR1" s="243"/>
      <c r="MKS1" s="234"/>
      <c r="MKT1" s="234"/>
      <c r="MKU1" s="245"/>
      <c r="MKV1" s="243"/>
      <c r="MKW1" s="234"/>
      <c r="MKX1" s="234"/>
      <c r="MKY1" s="245"/>
      <c r="MKZ1" s="243"/>
      <c r="MLA1" s="234"/>
      <c r="MLB1" s="234"/>
      <c r="MLC1" s="245"/>
      <c r="MLD1" s="243"/>
      <c r="MLE1" s="234"/>
      <c r="MLF1" s="234"/>
      <c r="MLG1" s="245"/>
      <c r="MLH1" s="243"/>
      <c r="MLI1" s="234"/>
      <c r="MLJ1" s="234"/>
      <c r="MLK1" s="245"/>
      <c r="MLL1" s="243"/>
      <c r="MLM1" s="234"/>
      <c r="MLN1" s="234"/>
      <c r="MLO1" s="245"/>
      <c r="MLP1" s="243"/>
      <c r="MLQ1" s="234"/>
      <c r="MLR1" s="234"/>
      <c r="MLS1" s="245"/>
      <c r="MLT1" s="243"/>
      <c r="MLU1" s="234"/>
      <c r="MLV1" s="234"/>
      <c r="MLW1" s="245"/>
      <c r="MLX1" s="243"/>
      <c r="MLY1" s="234"/>
      <c r="MLZ1" s="234"/>
      <c r="MMA1" s="245"/>
      <c r="MMB1" s="243"/>
      <c r="MMC1" s="234"/>
      <c r="MMD1" s="234"/>
      <c r="MME1" s="245"/>
      <c r="MMF1" s="243"/>
      <c r="MMG1" s="234"/>
      <c r="MMH1" s="234"/>
      <c r="MMI1" s="245"/>
      <c r="MMJ1" s="243"/>
      <c r="MMK1" s="234"/>
      <c r="MML1" s="234"/>
      <c r="MMM1" s="245"/>
      <c r="MMN1" s="243"/>
      <c r="MMO1" s="234"/>
      <c r="MMP1" s="234"/>
      <c r="MMQ1" s="245"/>
      <c r="MMR1" s="243"/>
      <c r="MMS1" s="234"/>
      <c r="MMT1" s="234"/>
      <c r="MMU1" s="245"/>
      <c r="MMV1" s="243"/>
      <c r="MMW1" s="234"/>
      <c r="MMX1" s="234"/>
      <c r="MMY1" s="245"/>
      <c r="MMZ1" s="243"/>
      <c r="MNA1" s="234"/>
      <c r="MNB1" s="234"/>
      <c r="MNC1" s="245"/>
      <c r="MND1" s="243"/>
      <c r="MNE1" s="234"/>
      <c r="MNF1" s="234"/>
      <c r="MNG1" s="245"/>
      <c r="MNH1" s="243"/>
      <c r="MNI1" s="234"/>
      <c r="MNJ1" s="234"/>
      <c r="MNK1" s="245"/>
      <c r="MNL1" s="243"/>
      <c r="MNM1" s="234"/>
      <c r="MNN1" s="234"/>
      <c r="MNO1" s="245"/>
      <c r="MNP1" s="243"/>
      <c r="MNQ1" s="234"/>
      <c r="MNR1" s="234"/>
      <c r="MNS1" s="245"/>
      <c r="MNT1" s="243"/>
      <c r="MNU1" s="234"/>
      <c r="MNV1" s="234"/>
      <c r="MNW1" s="245"/>
      <c r="MNX1" s="243"/>
      <c r="MNY1" s="234"/>
      <c r="MNZ1" s="234"/>
      <c r="MOA1" s="245"/>
      <c r="MOB1" s="243"/>
      <c r="MOC1" s="234"/>
      <c r="MOD1" s="234"/>
      <c r="MOE1" s="245"/>
      <c r="MOF1" s="243"/>
      <c r="MOG1" s="234"/>
      <c r="MOH1" s="234"/>
      <c r="MOI1" s="245"/>
      <c r="MOJ1" s="243"/>
      <c r="MOK1" s="234"/>
      <c r="MOL1" s="234"/>
      <c r="MOM1" s="245"/>
      <c r="MON1" s="243"/>
      <c r="MOO1" s="234"/>
      <c r="MOP1" s="234"/>
      <c r="MOQ1" s="245"/>
      <c r="MOR1" s="243"/>
      <c r="MOS1" s="234"/>
      <c r="MOT1" s="234"/>
      <c r="MOU1" s="245"/>
      <c r="MOV1" s="243"/>
      <c r="MOW1" s="234"/>
      <c r="MOX1" s="234"/>
      <c r="MOY1" s="245"/>
      <c r="MOZ1" s="243"/>
      <c r="MPA1" s="234"/>
      <c r="MPB1" s="234"/>
      <c r="MPC1" s="245"/>
      <c r="MPD1" s="243"/>
      <c r="MPE1" s="234"/>
      <c r="MPF1" s="234"/>
      <c r="MPG1" s="245"/>
      <c r="MPH1" s="243"/>
      <c r="MPI1" s="234"/>
      <c r="MPJ1" s="234"/>
      <c r="MPK1" s="245"/>
      <c r="MPL1" s="243"/>
      <c r="MPM1" s="234"/>
      <c r="MPN1" s="234"/>
      <c r="MPO1" s="245"/>
      <c r="MPP1" s="243"/>
      <c r="MPQ1" s="234"/>
      <c r="MPR1" s="234"/>
      <c r="MPS1" s="245"/>
      <c r="MPT1" s="243"/>
      <c r="MPU1" s="234"/>
      <c r="MPV1" s="234"/>
      <c r="MPW1" s="245"/>
      <c r="MPX1" s="243"/>
      <c r="MPY1" s="234"/>
      <c r="MPZ1" s="234"/>
      <c r="MQA1" s="245"/>
      <c r="MQB1" s="243"/>
      <c r="MQC1" s="234"/>
      <c r="MQD1" s="234"/>
      <c r="MQE1" s="245"/>
      <c r="MQF1" s="243"/>
      <c r="MQG1" s="234"/>
      <c r="MQH1" s="234"/>
      <c r="MQI1" s="245"/>
      <c r="MQJ1" s="243"/>
      <c r="MQK1" s="234"/>
      <c r="MQL1" s="234"/>
      <c r="MQM1" s="245"/>
      <c r="MQN1" s="243"/>
      <c r="MQO1" s="234"/>
      <c r="MQP1" s="234"/>
      <c r="MQQ1" s="245"/>
      <c r="MQR1" s="243"/>
      <c r="MQS1" s="234"/>
      <c r="MQT1" s="234"/>
      <c r="MQU1" s="245"/>
      <c r="MQV1" s="243"/>
      <c r="MQW1" s="234"/>
      <c r="MQX1" s="234"/>
      <c r="MQY1" s="245"/>
      <c r="MQZ1" s="243"/>
      <c r="MRA1" s="234"/>
      <c r="MRB1" s="234"/>
      <c r="MRC1" s="245"/>
      <c r="MRD1" s="243"/>
      <c r="MRE1" s="234"/>
      <c r="MRF1" s="234"/>
      <c r="MRG1" s="245"/>
      <c r="MRH1" s="243"/>
      <c r="MRI1" s="234"/>
      <c r="MRJ1" s="234"/>
      <c r="MRK1" s="245"/>
      <c r="MRL1" s="243"/>
      <c r="MRM1" s="234"/>
      <c r="MRN1" s="234"/>
      <c r="MRO1" s="245"/>
      <c r="MRP1" s="243"/>
      <c r="MRQ1" s="234"/>
      <c r="MRR1" s="234"/>
      <c r="MRS1" s="245"/>
      <c r="MRT1" s="243"/>
      <c r="MRU1" s="234"/>
      <c r="MRV1" s="234"/>
      <c r="MRW1" s="245"/>
      <c r="MRX1" s="243"/>
      <c r="MRY1" s="234"/>
      <c r="MRZ1" s="234"/>
      <c r="MSA1" s="245"/>
      <c r="MSB1" s="243"/>
      <c r="MSC1" s="234"/>
      <c r="MSD1" s="234"/>
      <c r="MSE1" s="245"/>
      <c r="MSF1" s="243"/>
      <c r="MSG1" s="234"/>
      <c r="MSH1" s="234"/>
      <c r="MSI1" s="245"/>
      <c r="MSJ1" s="243"/>
      <c r="MSK1" s="234"/>
      <c r="MSL1" s="234"/>
      <c r="MSM1" s="245"/>
      <c r="MSN1" s="243"/>
      <c r="MSO1" s="234"/>
      <c r="MSP1" s="234"/>
      <c r="MSQ1" s="245"/>
      <c r="MSR1" s="243"/>
      <c r="MSS1" s="234"/>
      <c r="MST1" s="234"/>
      <c r="MSU1" s="245"/>
      <c r="MSV1" s="243"/>
      <c r="MSW1" s="234"/>
      <c r="MSX1" s="234"/>
      <c r="MSY1" s="245"/>
      <c r="MSZ1" s="243"/>
      <c r="MTA1" s="234"/>
      <c r="MTB1" s="234"/>
      <c r="MTC1" s="245"/>
      <c r="MTD1" s="243"/>
      <c r="MTE1" s="234"/>
      <c r="MTF1" s="234"/>
      <c r="MTG1" s="245"/>
      <c r="MTH1" s="243"/>
      <c r="MTI1" s="234"/>
      <c r="MTJ1" s="234"/>
      <c r="MTK1" s="245"/>
      <c r="MTL1" s="243"/>
      <c r="MTM1" s="234"/>
      <c r="MTN1" s="234"/>
      <c r="MTO1" s="245"/>
      <c r="MTP1" s="243"/>
      <c r="MTQ1" s="234"/>
      <c r="MTR1" s="234"/>
      <c r="MTS1" s="245"/>
      <c r="MTT1" s="243"/>
      <c r="MTU1" s="234"/>
      <c r="MTV1" s="234"/>
      <c r="MTW1" s="245"/>
      <c r="MTX1" s="243"/>
      <c r="MTY1" s="234"/>
      <c r="MTZ1" s="234"/>
      <c r="MUA1" s="245"/>
      <c r="MUB1" s="243"/>
      <c r="MUC1" s="234"/>
      <c r="MUD1" s="234"/>
      <c r="MUE1" s="245"/>
      <c r="MUF1" s="243"/>
      <c r="MUG1" s="234"/>
      <c r="MUH1" s="234"/>
      <c r="MUI1" s="245"/>
      <c r="MUJ1" s="243"/>
      <c r="MUK1" s="234"/>
      <c r="MUL1" s="234"/>
      <c r="MUM1" s="245"/>
      <c r="MUN1" s="243"/>
      <c r="MUO1" s="234"/>
      <c r="MUP1" s="234"/>
      <c r="MUQ1" s="245"/>
      <c r="MUR1" s="243"/>
      <c r="MUS1" s="234"/>
      <c r="MUT1" s="234"/>
      <c r="MUU1" s="245"/>
      <c r="MUV1" s="243"/>
      <c r="MUW1" s="234"/>
      <c r="MUX1" s="234"/>
      <c r="MUY1" s="245"/>
      <c r="MUZ1" s="243"/>
      <c r="MVA1" s="234"/>
      <c r="MVB1" s="234"/>
      <c r="MVC1" s="245"/>
      <c r="MVD1" s="243"/>
      <c r="MVE1" s="234"/>
      <c r="MVF1" s="234"/>
      <c r="MVG1" s="245"/>
      <c r="MVH1" s="243"/>
      <c r="MVI1" s="234"/>
      <c r="MVJ1" s="234"/>
      <c r="MVK1" s="245"/>
      <c r="MVL1" s="243"/>
      <c r="MVM1" s="234"/>
      <c r="MVN1" s="234"/>
      <c r="MVO1" s="245"/>
      <c r="MVP1" s="243"/>
      <c r="MVQ1" s="234"/>
      <c r="MVR1" s="234"/>
      <c r="MVS1" s="245"/>
      <c r="MVT1" s="243"/>
      <c r="MVU1" s="234"/>
      <c r="MVV1" s="234"/>
      <c r="MVW1" s="245"/>
      <c r="MVX1" s="243"/>
      <c r="MVY1" s="234"/>
      <c r="MVZ1" s="234"/>
      <c r="MWA1" s="245"/>
      <c r="MWB1" s="243"/>
      <c r="MWC1" s="234"/>
      <c r="MWD1" s="234"/>
      <c r="MWE1" s="245"/>
      <c r="MWF1" s="243"/>
      <c r="MWG1" s="234"/>
      <c r="MWH1" s="234"/>
      <c r="MWI1" s="245"/>
      <c r="MWJ1" s="243"/>
      <c r="MWK1" s="234"/>
      <c r="MWL1" s="234"/>
      <c r="MWM1" s="245"/>
      <c r="MWN1" s="243"/>
      <c r="MWO1" s="234"/>
      <c r="MWP1" s="234"/>
      <c r="MWQ1" s="245"/>
      <c r="MWR1" s="243"/>
      <c r="MWS1" s="234"/>
      <c r="MWT1" s="234"/>
      <c r="MWU1" s="245"/>
      <c r="MWV1" s="243"/>
      <c r="MWW1" s="234"/>
      <c r="MWX1" s="234"/>
      <c r="MWY1" s="245"/>
      <c r="MWZ1" s="243"/>
      <c r="MXA1" s="234"/>
      <c r="MXB1" s="234"/>
      <c r="MXC1" s="245"/>
      <c r="MXD1" s="243"/>
      <c r="MXE1" s="234"/>
      <c r="MXF1" s="234"/>
      <c r="MXG1" s="245"/>
      <c r="MXH1" s="243"/>
      <c r="MXI1" s="234"/>
      <c r="MXJ1" s="234"/>
      <c r="MXK1" s="245"/>
      <c r="MXL1" s="243"/>
      <c r="MXM1" s="234"/>
      <c r="MXN1" s="234"/>
      <c r="MXO1" s="245"/>
      <c r="MXP1" s="243"/>
      <c r="MXQ1" s="234"/>
      <c r="MXR1" s="234"/>
      <c r="MXS1" s="245"/>
      <c r="MXT1" s="243"/>
      <c r="MXU1" s="234"/>
      <c r="MXV1" s="234"/>
      <c r="MXW1" s="245"/>
      <c r="MXX1" s="243"/>
      <c r="MXY1" s="234"/>
      <c r="MXZ1" s="234"/>
      <c r="MYA1" s="245"/>
      <c r="MYB1" s="243"/>
      <c r="MYC1" s="234"/>
      <c r="MYD1" s="234"/>
      <c r="MYE1" s="245"/>
      <c r="MYF1" s="243"/>
      <c r="MYG1" s="234"/>
      <c r="MYH1" s="234"/>
      <c r="MYI1" s="245"/>
      <c r="MYJ1" s="243"/>
      <c r="MYK1" s="234"/>
      <c r="MYL1" s="234"/>
      <c r="MYM1" s="245"/>
      <c r="MYN1" s="243"/>
      <c r="MYO1" s="234"/>
      <c r="MYP1" s="234"/>
      <c r="MYQ1" s="245"/>
      <c r="MYR1" s="243"/>
      <c r="MYS1" s="234"/>
      <c r="MYT1" s="234"/>
      <c r="MYU1" s="245"/>
      <c r="MYV1" s="243"/>
      <c r="MYW1" s="234"/>
      <c r="MYX1" s="234"/>
      <c r="MYY1" s="245"/>
      <c r="MYZ1" s="243"/>
      <c r="MZA1" s="234"/>
      <c r="MZB1" s="234"/>
      <c r="MZC1" s="245"/>
      <c r="MZD1" s="243"/>
      <c r="MZE1" s="234"/>
      <c r="MZF1" s="234"/>
      <c r="MZG1" s="245"/>
      <c r="MZH1" s="243"/>
      <c r="MZI1" s="234"/>
      <c r="MZJ1" s="234"/>
      <c r="MZK1" s="245"/>
      <c r="MZL1" s="243"/>
      <c r="MZM1" s="234"/>
      <c r="MZN1" s="234"/>
      <c r="MZO1" s="245"/>
      <c r="MZP1" s="243"/>
      <c r="MZQ1" s="234"/>
      <c r="MZR1" s="234"/>
      <c r="MZS1" s="245"/>
      <c r="MZT1" s="243"/>
      <c r="MZU1" s="234"/>
      <c r="MZV1" s="234"/>
      <c r="MZW1" s="245"/>
      <c r="MZX1" s="243"/>
      <c r="MZY1" s="234"/>
      <c r="MZZ1" s="234"/>
      <c r="NAA1" s="245"/>
      <c r="NAB1" s="243"/>
      <c r="NAC1" s="234"/>
      <c r="NAD1" s="234"/>
      <c r="NAE1" s="245"/>
      <c r="NAF1" s="243"/>
      <c r="NAG1" s="234"/>
      <c r="NAH1" s="234"/>
      <c r="NAI1" s="245"/>
      <c r="NAJ1" s="243"/>
      <c r="NAK1" s="234"/>
      <c r="NAL1" s="234"/>
      <c r="NAM1" s="245"/>
      <c r="NAN1" s="243"/>
      <c r="NAO1" s="234"/>
      <c r="NAP1" s="234"/>
      <c r="NAQ1" s="245"/>
      <c r="NAR1" s="243"/>
      <c r="NAS1" s="234"/>
      <c r="NAT1" s="234"/>
      <c r="NAU1" s="245"/>
      <c r="NAV1" s="243"/>
      <c r="NAW1" s="234"/>
      <c r="NAX1" s="234"/>
      <c r="NAY1" s="245"/>
      <c r="NAZ1" s="243"/>
      <c r="NBA1" s="234"/>
      <c r="NBB1" s="234"/>
      <c r="NBC1" s="245"/>
      <c r="NBD1" s="243"/>
      <c r="NBE1" s="234"/>
      <c r="NBF1" s="234"/>
      <c r="NBG1" s="245"/>
      <c r="NBH1" s="243"/>
      <c r="NBI1" s="234"/>
      <c r="NBJ1" s="234"/>
      <c r="NBK1" s="245"/>
      <c r="NBL1" s="243"/>
      <c r="NBM1" s="234"/>
      <c r="NBN1" s="234"/>
      <c r="NBO1" s="245"/>
      <c r="NBP1" s="243"/>
      <c r="NBQ1" s="234"/>
      <c r="NBR1" s="234"/>
      <c r="NBS1" s="245"/>
      <c r="NBT1" s="243"/>
      <c r="NBU1" s="234"/>
      <c r="NBV1" s="234"/>
      <c r="NBW1" s="245"/>
      <c r="NBX1" s="243"/>
      <c r="NBY1" s="234"/>
      <c r="NBZ1" s="234"/>
      <c r="NCA1" s="245"/>
      <c r="NCB1" s="243"/>
      <c r="NCC1" s="234"/>
      <c r="NCD1" s="234"/>
      <c r="NCE1" s="245"/>
      <c r="NCF1" s="243"/>
      <c r="NCG1" s="234"/>
      <c r="NCH1" s="234"/>
      <c r="NCI1" s="245"/>
      <c r="NCJ1" s="243"/>
      <c r="NCK1" s="234"/>
      <c r="NCL1" s="234"/>
      <c r="NCM1" s="245"/>
      <c r="NCN1" s="243"/>
      <c r="NCO1" s="234"/>
      <c r="NCP1" s="234"/>
      <c r="NCQ1" s="245"/>
      <c r="NCR1" s="243"/>
      <c r="NCS1" s="234"/>
      <c r="NCT1" s="234"/>
      <c r="NCU1" s="245"/>
      <c r="NCV1" s="243"/>
      <c r="NCW1" s="234"/>
      <c r="NCX1" s="234"/>
      <c r="NCY1" s="245"/>
      <c r="NCZ1" s="243"/>
      <c r="NDA1" s="234"/>
      <c r="NDB1" s="234"/>
      <c r="NDC1" s="245"/>
      <c r="NDD1" s="243"/>
      <c r="NDE1" s="234"/>
      <c r="NDF1" s="234"/>
      <c r="NDG1" s="245"/>
      <c r="NDH1" s="243"/>
      <c r="NDI1" s="234"/>
      <c r="NDJ1" s="234"/>
      <c r="NDK1" s="245"/>
      <c r="NDL1" s="243"/>
      <c r="NDM1" s="234"/>
      <c r="NDN1" s="234"/>
      <c r="NDO1" s="245"/>
      <c r="NDP1" s="243"/>
      <c r="NDQ1" s="234"/>
      <c r="NDR1" s="234"/>
      <c r="NDS1" s="245"/>
      <c r="NDT1" s="243"/>
      <c r="NDU1" s="234"/>
      <c r="NDV1" s="234"/>
      <c r="NDW1" s="245"/>
      <c r="NDX1" s="243"/>
      <c r="NDY1" s="234"/>
      <c r="NDZ1" s="234"/>
      <c r="NEA1" s="245"/>
      <c r="NEB1" s="243"/>
      <c r="NEC1" s="234"/>
      <c r="NED1" s="234"/>
      <c r="NEE1" s="245"/>
      <c r="NEF1" s="243"/>
      <c r="NEG1" s="234"/>
      <c r="NEH1" s="234"/>
      <c r="NEI1" s="245"/>
      <c r="NEJ1" s="243"/>
      <c r="NEK1" s="234"/>
      <c r="NEL1" s="234"/>
      <c r="NEM1" s="245"/>
      <c r="NEN1" s="243"/>
      <c r="NEO1" s="234"/>
      <c r="NEP1" s="234"/>
      <c r="NEQ1" s="245"/>
      <c r="NER1" s="243"/>
      <c r="NES1" s="234"/>
      <c r="NET1" s="234"/>
      <c r="NEU1" s="245"/>
      <c r="NEV1" s="243"/>
      <c r="NEW1" s="234"/>
      <c r="NEX1" s="234"/>
      <c r="NEY1" s="245"/>
      <c r="NEZ1" s="243"/>
      <c r="NFA1" s="234"/>
      <c r="NFB1" s="234"/>
      <c r="NFC1" s="245"/>
      <c r="NFD1" s="243"/>
      <c r="NFE1" s="234"/>
      <c r="NFF1" s="234"/>
      <c r="NFG1" s="245"/>
      <c r="NFH1" s="243"/>
      <c r="NFI1" s="234"/>
      <c r="NFJ1" s="234"/>
      <c r="NFK1" s="245"/>
      <c r="NFL1" s="243"/>
      <c r="NFM1" s="234"/>
      <c r="NFN1" s="234"/>
      <c r="NFO1" s="245"/>
      <c r="NFP1" s="243"/>
      <c r="NFQ1" s="234"/>
      <c r="NFR1" s="234"/>
      <c r="NFS1" s="245"/>
      <c r="NFT1" s="243"/>
      <c r="NFU1" s="234"/>
      <c r="NFV1" s="234"/>
      <c r="NFW1" s="245"/>
      <c r="NFX1" s="243"/>
      <c r="NFY1" s="234"/>
      <c r="NFZ1" s="234"/>
      <c r="NGA1" s="245"/>
      <c r="NGB1" s="243"/>
      <c r="NGC1" s="234"/>
      <c r="NGD1" s="234"/>
      <c r="NGE1" s="245"/>
      <c r="NGF1" s="243"/>
      <c r="NGG1" s="234"/>
      <c r="NGH1" s="234"/>
      <c r="NGI1" s="245"/>
      <c r="NGJ1" s="243"/>
      <c r="NGK1" s="234"/>
      <c r="NGL1" s="234"/>
      <c r="NGM1" s="245"/>
      <c r="NGN1" s="243"/>
      <c r="NGO1" s="234"/>
      <c r="NGP1" s="234"/>
      <c r="NGQ1" s="245"/>
      <c r="NGR1" s="243"/>
      <c r="NGS1" s="234"/>
      <c r="NGT1" s="234"/>
      <c r="NGU1" s="245"/>
      <c r="NGV1" s="243"/>
      <c r="NGW1" s="234"/>
      <c r="NGX1" s="234"/>
      <c r="NGY1" s="245"/>
      <c r="NGZ1" s="243"/>
      <c r="NHA1" s="234"/>
      <c r="NHB1" s="234"/>
      <c r="NHC1" s="245"/>
      <c r="NHD1" s="243"/>
      <c r="NHE1" s="234"/>
      <c r="NHF1" s="234"/>
      <c r="NHG1" s="245"/>
      <c r="NHH1" s="243"/>
      <c r="NHI1" s="234"/>
      <c r="NHJ1" s="234"/>
      <c r="NHK1" s="245"/>
      <c r="NHL1" s="243"/>
      <c r="NHM1" s="234"/>
      <c r="NHN1" s="234"/>
      <c r="NHO1" s="245"/>
      <c r="NHP1" s="243"/>
      <c r="NHQ1" s="234"/>
      <c r="NHR1" s="234"/>
      <c r="NHS1" s="245"/>
      <c r="NHT1" s="243"/>
      <c r="NHU1" s="234"/>
      <c r="NHV1" s="234"/>
      <c r="NHW1" s="245"/>
      <c r="NHX1" s="243"/>
      <c r="NHY1" s="234"/>
      <c r="NHZ1" s="234"/>
      <c r="NIA1" s="245"/>
      <c r="NIB1" s="243"/>
      <c r="NIC1" s="234"/>
      <c r="NID1" s="234"/>
      <c r="NIE1" s="245"/>
      <c r="NIF1" s="243"/>
      <c r="NIG1" s="234"/>
      <c r="NIH1" s="234"/>
      <c r="NII1" s="245"/>
      <c r="NIJ1" s="243"/>
      <c r="NIK1" s="234"/>
      <c r="NIL1" s="234"/>
      <c r="NIM1" s="245"/>
      <c r="NIN1" s="243"/>
      <c r="NIO1" s="234"/>
      <c r="NIP1" s="234"/>
      <c r="NIQ1" s="245"/>
      <c r="NIR1" s="243"/>
      <c r="NIS1" s="234"/>
      <c r="NIT1" s="234"/>
      <c r="NIU1" s="245"/>
      <c r="NIV1" s="243"/>
      <c r="NIW1" s="234"/>
      <c r="NIX1" s="234"/>
      <c r="NIY1" s="245"/>
      <c r="NIZ1" s="243"/>
      <c r="NJA1" s="234"/>
      <c r="NJB1" s="234"/>
      <c r="NJC1" s="245"/>
      <c r="NJD1" s="243"/>
      <c r="NJE1" s="234"/>
      <c r="NJF1" s="234"/>
      <c r="NJG1" s="245"/>
      <c r="NJH1" s="243"/>
      <c r="NJI1" s="234"/>
      <c r="NJJ1" s="234"/>
      <c r="NJK1" s="245"/>
      <c r="NJL1" s="243"/>
      <c r="NJM1" s="234"/>
      <c r="NJN1" s="234"/>
      <c r="NJO1" s="245"/>
      <c r="NJP1" s="243"/>
      <c r="NJQ1" s="234"/>
      <c r="NJR1" s="234"/>
      <c r="NJS1" s="245"/>
      <c r="NJT1" s="243"/>
      <c r="NJU1" s="234"/>
      <c r="NJV1" s="234"/>
      <c r="NJW1" s="245"/>
      <c r="NJX1" s="243"/>
      <c r="NJY1" s="234"/>
      <c r="NJZ1" s="234"/>
      <c r="NKA1" s="245"/>
      <c r="NKB1" s="243"/>
      <c r="NKC1" s="234"/>
      <c r="NKD1" s="234"/>
      <c r="NKE1" s="245"/>
      <c r="NKF1" s="243"/>
      <c r="NKG1" s="234"/>
      <c r="NKH1" s="234"/>
      <c r="NKI1" s="245"/>
      <c r="NKJ1" s="243"/>
      <c r="NKK1" s="234"/>
      <c r="NKL1" s="234"/>
      <c r="NKM1" s="245"/>
      <c r="NKN1" s="243"/>
      <c r="NKO1" s="234"/>
      <c r="NKP1" s="234"/>
      <c r="NKQ1" s="245"/>
      <c r="NKR1" s="243"/>
      <c r="NKS1" s="234"/>
      <c r="NKT1" s="234"/>
      <c r="NKU1" s="245"/>
      <c r="NKV1" s="243"/>
      <c r="NKW1" s="234"/>
      <c r="NKX1" s="234"/>
      <c r="NKY1" s="245"/>
      <c r="NKZ1" s="243"/>
      <c r="NLA1" s="234"/>
      <c r="NLB1" s="234"/>
      <c r="NLC1" s="245"/>
      <c r="NLD1" s="243"/>
      <c r="NLE1" s="234"/>
      <c r="NLF1" s="234"/>
      <c r="NLG1" s="245"/>
      <c r="NLH1" s="243"/>
      <c r="NLI1" s="234"/>
      <c r="NLJ1" s="234"/>
      <c r="NLK1" s="245"/>
      <c r="NLL1" s="243"/>
      <c r="NLM1" s="234"/>
      <c r="NLN1" s="234"/>
      <c r="NLO1" s="245"/>
      <c r="NLP1" s="243"/>
      <c r="NLQ1" s="234"/>
      <c r="NLR1" s="234"/>
      <c r="NLS1" s="245"/>
      <c r="NLT1" s="243"/>
      <c r="NLU1" s="234"/>
      <c r="NLV1" s="234"/>
      <c r="NLW1" s="245"/>
      <c r="NLX1" s="243"/>
      <c r="NLY1" s="234"/>
      <c r="NLZ1" s="234"/>
      <c r="NMA1" s="245"/>
      <c r="NMB1" s="243"/>
      <c r="NMC1" s="234"/>
      <c r="NMD1" s="234"/>
      <c r="NME1" s="245"/>
      <c r="NMF1" s="243"/>
      <c r="NMG1" s="234"/>
      <c r="NMH1" s="234"/>
      <c r="NMI1" s="245"/>
      <c r="NMJ1" s="243"/>
      <c r="NMK1" s="234"/>
      <c r="NML1" s="234"/>
      <c r="NMM1" s="245"/>
      <c r="NMN1" s="243"/>
      <c r="NMO1" s="234"/>
      <c r="NMP1" s="234"/>
      <c r="NMQ1" s="245"/>
      <c r="NMR1" s="243"/>
      <c r="NMS1" s="234"/>
      <c r="NMT1" s="234"/>
      <c r="NMU1" s="245"/>
      <c r="NMV1" s="243"/>
      <c r="NMW1" s="234"/>
      <c r="NMX1" s="234"/>
      <c r="NMY1" s="245"/>
      <c r="NMZ1" s="243"/>
      <c r="NNA1" s="234"/>
      <c r="NNB1" s="234"/>
      <c r="NNC1" s="245"/>
      <c r="NND1" s="243"/>
      <c r="NNE1" s="234"/>
      <c r="NNF1" s="234"/>
      <c r="NNG1" s="245"/>
      <c r="NNH1" s="243"/>
      <c r="NNI1" s="234"/>
      <c r="NNJ1" s="234"/>
      <c r="NNK1" s="245"/>
      <c r="NNL1" s="243"/>
      <c r="NNM1" s="234"/>
      <c r="NNN1" s="234"/>
      <c r="NNO1" s="245"/>
      <c r="NNP1" s="243"/>
      <c r="NNQ1" s="234"/>
      <c r="NNR1" s="234"/>
      <c r="NNS1" s="245"/>
      <c r="NNT1" s="243"/>
      <c r="NNU1" s="234"/>
      <c r="NNV1" s="234"/>
      <c r="NNW1" s="245"/>
      <c r="NNX1" s="243"/>
      <c r="NNY1" s="234"/>
      <c r="NNZ1" s="234"/>
      <c r="NOA1" s="245"/>
      <c r="NOB1" s="243"/>
      <c r="NOC1" s="234"/>
      <c r="NOD1" s="234"/>
      <c r="NOE1" s="245"/>
      <c r="NOF1" s="243"/>
      <c r="NOG1" s="234"/>
      <c r="NOH1" s="234"/>
      <c r="NOI1" s="245"/>
      <c r="NOJ1" s="243"/>
      <c r="NOK1" s="234"/>
      <c r="NOL1" s="234"/>
      <c r="NOM1" s="245"/>
      <c r="NON1" s="243"/>
      <c r="NOO1" s="234"/>
      <c r="NOP1" s="234"/>
      <c r="NOQ1" s="245"/>
      <c r="NOR1" s="243"/>
      <c r="NOS1" s="234"/>
      <c r="NOT1" s="234"/>
      <c r="NOU1" s="245"/>
      <c r="NOV1" s="243"/>
      <c r="NOW1" s="234"/>
      <c r="NOX1" s="234"/>
      <c r="NOY1" s="245"/>
      <c r="NOZ1" s="243"/>
      <c r="NPA1" s="234"/>
      <c r="NPB1" s="234"/>
      <c r="NPC1" s="245"/>
      <c r="NPD1" s="243"/>
      <c r="NPE1" s="234"/>
      <c r="NPF1" s="234"/>
      <c r="NPG1" s="245"/>
      <c r="NPH1" s="243"/>
      <c r="NPI1" s="234"/>
      <c r="NPJ1" s="234"/>
      <c r="NPK1" s="245"/>
      <c r="NPL1" s="243"/>
      <c r="NPM1" s="234"/>
      <c r="NPN1" s="234"/>
      <c r="NPO1" s="245"/>
      <c r="NPP1" s="243"/>
      <c r="NPQ1" s="234"/>
      <c r="NPR1" s="234"/>
      <c r="NPS1" s="245"/>
      <c r="NPT1" s="243"/>
      <c r="NPU1" s="234"/>
      <c r="NPV1" s="234"/>
      <c r="NPW1" s="245"/>
      <c r="NPX1" s="243"/>
      <c r="NPY1" s="234"/>
      <c r="NPZ1" s="234"/>
      <c r="NQA1" s="245"/>
      <c r="NQB1" s="243"/>
      <c r="NQC1" s="234"/>
      <c r="NQD1" s="234"/>
      <c r="NQE1" s="245"/>
      <c r="NQF1" s="243"/>
      <c r="NQG1" s="234"/>
      <c r="NQH1" s="234"/>
      <c r="NQI1" s="245"/>
      <c r="NQJ1" s="243"/>
      <c r="NQK1" s="234"/>
      <c r="NQL1" s="234"/>
      <c r="NQM1" s="245"/>
      <c r="NQN1" s="243"/>
      <c r="NQO1" s="234"/>
      <c r="NQP1" s="234"/>
      <c r="NQQ1" s="245"/>
      <c r="NQR1" s="243"/>
      <c r="NQS1" s="234"/>
      <c r="NQT1" s="234"/>
      <c r="NQU1" s="245"/>
      <c r="NQV1" s="243"/>
      <c r="NQW1" s="234"/>
      <c r="NQX1" s="234"/>
      <c r="NQY1" s="245"/>
      <c r="NQZ1" s="243"/>
      <c r="NRA1" s="234"/>
      <c r="NRB1" s="234"/>
      <c r="NRC1" s="245"/>
      <c r="NRD1" s="243"/>
      <c r="NRE1" s="234"/>
      <c r="NRF1" s="234"/>
      <c r="NRG1" s="245"/>
      <c r="NRH1" s="243"/>
      <c r="NRI1" s="234"/>
      <c r="NRJ1" s="234"/>
      <c r="NRK1" s="245"/>
      <c r="NRL1" s="243"/>
      <c r="NRM1" s="234"/>
      <c r="NRN1" s="234"/>
      <c r="NRO1" s="245"/>
      <c r="NRP1" s="243"/>
      <c r="NRQ1" s="234"/>
      <c r="NRR1" s="234"/>
      <c r="NRS1" s="245"/>
      <c r="NRT1" s="243"/>
      <c r="NRU1" s="234"/>
      <c r="NRV1" s="234"/>
      <c r="NRW1" s="245"/>
      <c r="NRX1" s="243"/>
      <c r="NRY1" s="234"/>
      <c r="NRZ1" s="234"/>
      <c r="NSA1" s="245"/>
      <c r="NSB1" s="243"/>
      <c r="NSC1" s="234"/>
      <c r="NSD1" s="234"/>
      <c r="NSE1" s="245"/>
      <c r="NSF1" s="243"/>
      <c r="NSG1" s="234"/>
      <c r="NSH1" s="234"/>
      <c r="NSI1" s="245"/>
      <c r="NSJ1" s="243"/>
      <c r="NSK1" s="234"/>
      <c r="NSL1" s="234"/>
      <c r="NSM1" s="245"/>
      <c r="NSN1" s="243"/>
      <c r="NSO1" s="234"/>
      <c r="NSP1" s="234"/>
      <c r="NSQ1" s="245"/>
      <c r="NSR1" s="243"/>
      <c r="NSS1" s="234"/>
      <c r="NST1" s="234"/>
      <c r="NSU1" s="245"/>
      <c r="NSV1" s="243"/>
      <c r="NSW1" s="234"/>
      <c r="NSX1" s="234"/>
      <c r="NSY1" s="245"/>
      <c r="NSZ1" s="243"/>
      <c r="NTA1" s="234"/>
      <c r="NTB1" s="234"/>
      <c r="NTC1" s="245"/>
      <c r="NTD1" s="243"/>
      <c r="NTE1" s="234"/>
      <c r="NTF1" s="234"/>
      <c r="NTG1" s="245"/>
      <c r="NTH1" s="243"/>
      <c r="NTI1" s="234"/>
      <c r="NTJ1" s="234"/>
      <c r="NTK1" s="245"/>
      <c r="NTL1" s="243"/>
      <c r="NTM1" s="234"/>
      <c r="NTN1" s="234"/>
      <c r="NTO1" s="245"/>
      <c r="NTP1" s="243"/>
      <c r="NTQ1" s="234"/>
      <c r="NTR1" s="234"/>
      <c r="NTS1" s="245"/>
      <c r="NTT1" s="243"/>
      <c r="NTU1" s="234"/>
      <c r="NTV1" s="234"/>
      <c r="NTW1" s="245"/>
      <c r="NTX1" s="243"/>
      <c r="NTY1" s="234"/>
      <c r="NTZ1" s="234"/>
      <c r="NUA1" s="245"/>
      <c r="NUB1" s="243"/>
      <c r="NUC1" s="234"/>
      <c r="NUD1" s="234"/>
      <c r="NUE1" s="245"/>
      <c r="NUF1" s="243"/>
      <c r="NUG1" s="234"/>
      <c r="NUH1" s="234"/>
      <c r="NUI1" s="245"/>
      <c r="NUJ1" s="243"/>
      <c r="NUK1" s="234"/>
      <c r="NUL1" s="234"/>
      <c r="NUM1" s="245"/>
      <c r="NUN1" s="243"/>
      <c r="NUO1" s="234"/>
      <c r="NUP1" s="234"/>
      <c r="NUQ1" s="245"/>
      <c r="NUR1" s="243"/>
      <c r="NUS1" s="234"/>
      <c r="NUT1" s="234"/>
      <c r="NUU1" s="245"/>
      <c r="NUV1" s="243"/>
      <c r="NUW1" s="234"/>
      <c r="NUX1" s="234"/>
      <c r="NUY1" s="245"/>
      <c r="NUZ1" s="243"/>
      <c r="NVA1" s="234"/>
      <c r="NVB1" s="234"/>
      <c r="NVC1" s="245"/>
      <c r="NVD1" s="243"/>
      <c r="NVE1" s="234"/>
      <c r="NVF1" s="234"/>
      <c r="NVG1" s="245"/>
      <c r="NVH1" s="243"/>
      <c r="NVI1" s="234"/>
      <c r="NVJ1" s="234"/>
      <c r="NVK1" s="245"/>
      <c r="NVL1" s="243"/>
      <c r="NVM1" s="234"/>
      <c r="NVN1" s="234"/>
      <c r="NVO1" s="245"/>
      <c r="NVP1" s="243"/>
      <c r="NVQ1" s="234"/>
      <c r="NVR1" s="234"/>
      <c r="NVS1" s="245"/>
      <c r="NVT1" s="243"/>
      <c r="NVU1" s="234"/>
      <c r="NVV1" s="234"/>
      <c r="NVW1" s="245"/>
      <c r="NVX1" s="243"/>
      <c r="NVY1" s="234"/>
      <c r="NVZ1" s="234"/>
      <c r="NWA1" s="245"/>
      <c r="NWB1" s="243"/>
      <c r="NWC1" s="234"/>
      <c r="NWD1" s="234"/>
      <c r="NWE1" s="245"/>
      <c r="NWF1" s="243"/>
      <c r="NWG1" s="234"/>
      <c r="NWH1" s="234"/>
      <c r="NWI1" s="245"/>
      <c r="NWJ1" s="243"/>
      <c r="NWK1" s="234"/>
      <c r="NWL1" s="234"/>
      <c r="NWM1" s="245"/>
      <c r="NWN1" s="243"/>
      <c r="NWO1" s="234"/>
      <c r="NWP1" s="234"/>
      <c r="NWQ1" s="245"/>
      <c r="NWR1" s="243"/>
      <c r="NWS1" s="234"/>
      <c r="NWT1" s="234"/>
      <c r="NWU1" s="245"/>
      <c r="NWV1" s="243"/>
      <c r="NWW1" s="234"/>
      <c r="NWX1" s="234"/>
      <c r="NWY1" s="245"/>
      <c r="NWZ1" s="243"/>
      <c r="NXA1" s="234"/>
      <c r="NXB1" s="234"/>
      <c r="NXC1" s="245"/>
      <c r="NXD1" s="243"/>
      <c r="NXE1" s="234"/>
      <c r="NXF1" s="234"/>
      <c r="NXG1" s="245"/>
      <c r="NXH1" s="243"/>
      <c r="NXI1" s="234"/>
      <c r="NXJ1" s="234"/>
      <c r="NXK1" s="245"/>
      <c r="NXL1" s="243"/>
      <c r="NXM1" s="234"/>
      <c r="NXN1" s="234"/>
      <c r="NXO1" s="245"/>
      <c r="NXP1" s="243"/>
      <c r="NXQ1" s="234"/>
      <c r="NXR1" s="234"/>
      <c r="NXS1" s="245"/>
      <c r="NXT1" s="243"/>
      <c r="NXU1" s="234"/>
      <c r="NXV1" s="234"/>
      <c r="NXW1" s="245"/>
      <c r="NXX1" s="243"/>
      <c r="NXY1" s="234"/>
      <c r="NXZ1" s="234"/>
      <c r="NYA1" s="245"/>
      <c r="NYB1" s="243"/>
      <c r="NYC1" s="234"/>
      <c r="NYD1" s="234"/>
      <c r="NYE1" s="245"/>
      <c r="NYF1" s="243"/>
      <c r="NYG1" s="234"/>
      <c r="NYH1" s="234"/>
      <c r="NYI1" s="245"/>
      <c r="NYJ1" s="243"/>
      <c r="NYK1" s="234"/>
      <c r="NYL1" s="234"/>
      <c r="NYM1" s="245"/>
      <c r="NYN1" s="243"/>
      <c r="NYO1" s="234"/>
      <c r="NYP1" s="234"/>
      <c r="NYQ1" s="245"/>
      <c r="NYR1" s="243"/>
      <c r="NYS1" s="234"/>
      <c r="NYT1" s="234"/>
      <c r="NYU1" s="245"/>
      <c r="NYV1" s="243"/>
      <c r="NYW1" s="234"/>
      <c r="NYX1" s="234"/>
      <c r="NYY1" s="245"/>
      <c r="NYZ1" s="243"/>
      <c r="NZA1" s="234"/>
      <c r="NZB1" s="234"/>
      <c r="NZC1" s="245"/>
      <c r="NZD1" s="243"/>
      <c r="NZE1" s="234"/>
      <c r="NZF1" s="234"/>
      <c r="NZG1" s="245"/>
      <c r="NZH1" s="243"/>
      <c r="NZI1" s="234"/>
      <c r="NZJ1" s="234"/>
      <c r="NZK1" s="245"/>
      <c r="NZL1" s="243"/>
      <c r="NZM1" s="234"/>
      <c r="NZN1" s="234"/>
      <c r="NZO1" s="245"/>
      <c r="NZP1" s="243"/>
      <c r="NZQ1" s="234"/>
      <c r="NZR1" s="234"/>
      <c r="NZS1" s="245"/>
      <c r="NZT1" s="243"/>
      <c r="NZU1" s="234"/>
      <c r="NZV1" s="234"/>
      <c r="NZW1" s="245"/>
      <c r="NZX1" s="243"/>
      <c r="NZY1" s="234"/>
      <c r="NZZ1" s="234"/>
      <c r="OAA1" s="245"/>
      <c r="OAB1" s="243"/>
      <c r="OAC1" s="234"/>
      <c r="OAD1" s="234"/>
      <c r="OAE1" s="245"/>
      <c r="OAF1" s="243"/>
      <c r="OAG1" s="234"/>
      <c r="OAH1" s="234"/>
      <c r="OAI1" s="245"/>
      <c r="OAJ1" s="243"/>
      <c r="OAK1" s="234"/>
      <c r="OAL1" s="234"/>
      <c r="OAM1" s="245"/>
      <c r="OAN1" s="243"/>
      <c r="OAO1" s="234"/>
      <c r="OAP1" s="234"/>
      <c r="OAQ1" s="245"/>
      <c r="OAR1" s="243"/>
      <c r="OAS1" s="234"/>
      <c r="OAT1" s="234"/>
      <c r="OAU1" s="245"/>
      <c r="OAV1" s="243"/>
      <c r="OAW1" s="234"/>
      <c r="OAX1" s="234"/>
      <c r="OAY1" s="245"/>
      <c r="OAZ1" s="243"/>
      <c r="OBA1" s="234"/>
      <c r="OBB1" s="234"/>
      <c r="OBC1" s="245"/>
      <c r="OBD1" s="243"/>
      <c r="OBE1" s="234"/>
      <c r="OBF1" s="234"/>
      <c r="OBG1" s="245"/>
      <c r="OBH1" s="243"/>
      <c r="OBI1" s="234"/>
      <c r="OBJ1" s="234"/>
      <c r="OBK1" s="245"/>
      <c r="OBL1" s="243"/>
      <c r="OBM1" s="234"/>
      <c r="OBN1" s="234"/>
      <c r="OBO1" s="245"/>
      <c r="OBP1" s="243"/>
      <c r="OBQ1" s="234"/>
      <c r="OBR1" s="234"/>
      <c r="OBS1" s="245"/>
      <c r="OBT1" s="243"/>
      <c r="OBU1" s="234"/>
      <c r="OBV1" s="234"/>
      <c r="OBW1" s="245"/>
      <c r="OBX1" s="243"/>
      <c r="OBY1" s="234"/>
      <c r="OBZ1" s="234"/>
      <c r="OCA1" s="245"/>
      <c r="OCB1" s="243"/>
      <c r="OCC1" s="234"/>
      <c r="OCD1" s="234"/>
      <c r="OCE1" s="245"/>
      <c r="OCF1" s="243"/>
      <c r="OCG1" s="234"/>
      <c r="OCH1" s="234"/>
      <c r="OCI1" s="245"/>
      <c r="OCJ1" s="243"/>
      <c r="OCK1" s="234"/>
      <c r="OCL1" s="234"/>
      <c r="OCM1" s="245"/>
      <c r="OCN1" s="243"/>
      <c r="OCO1" s="234"/>
      <c r="OCP1" s="234"/>
      <c r="OCQ1" s="245"/>
      <c r="OCR1" s="243"/>
      <c r="OCS1" s="234"/>
      <c r="OCT1" s="234"/>
      <c r="OCU1" s="245"/>
      <c r="OCV1" s="243"/>
      <c r="OCW1" s="234"/>
      <c r="OCX1" s="234"/>
      <c r="OCY1" s="245"/>
      <c r="OCZ1" s="243"/>
      <c r="ODA1" s="234"/>
      <c r="ODB1" s="234"/>
      <c r="ODC1" s="245"/>
      <c r="ODD1" s="243"/>
      <c r="ODE1" s="234"/>
      <c r="ODF1" s="234"/>
      <c r="ODG1" s="245"/>
      <c r="ODH1" s="243"/>
      <c r="ODI1" s="234"/>
      <c r="ODJ1" s="234"/>
      <c r="ODK1" s="245"/>
      <c r="ODL1" s="243"/>
      <c r="ODM1" s="234"/>
      <c r="ODN1" s="234"/>
      <c r="ODO1" s="245"/>
      <c r="ODP1" s="243"/>
      <c r="ODQ1" s="234"/>
      <c r="ODR1" s="234"/>
      <c r="ODS1" s="245"/>
      <c r="ODT1" s="243"/>
      <c r="ODU1" s="234"/>
      <c r="ODV1" s="234"/>
      <c r="ODW1" s="245"/>
      <c r="ODX1" s="243"/>
      <c r="ODY1" s="234"/>
      <c r="ODZ1" s="234"/>
      <c r="OEA1" s="245"/>
      <c r="OEB1" s="243"/>
      <c r="OEC1" s="234"/>
      <c r="OED1" s="234"/>
      <c r="OEE1" s="245"/>
      <c r="OEF1" s="243"/>
      <c r="OEG1" s="234"/>
      <c r="OEH1" s="234"/>
      <c r="OEI1" s="245"/>
      <c r="OEJ1" s="243"/>
      <c r="OEK1" s="234"/>
      <c r="OEL1" s="234"/>
      <c r="OEM1" s="245"/>
      <c r="OEN1" s="243"/>
      <c r="OEO1" s="234"/>
      <c r="OEP1" s="234"/>
      <c r="OEQ1" s="245"/>
      <c r="OER1" s="243"/>
      <c r="OES1" s="234"/>
      <c r="OET1" s="234"/>
      <c r="OEU1" s="245"/>
      <c r="OEV1" s="243"/>
      <c r="OEW1" s="234"/>
      <c r="OEX1" s="234"/>
      <c r="OEY1" s="245"/>
      <c r="OEZ1" s="243"/>
      <c r="OFA1" s="234"/>
      <c r="OFB1" s="234"/>
      <c r="OFC1" s="245"/>
      <c r="OFD1" s="243"/>
      <c r="OFE1" s="234"/>
      <c r="OFF1" s="234"/>
      <c r="OFG1" s="245"/>
      <c r="OFH1" s="243"/>
      <c r="OFI1" s="234"/>
      <c r="OFJ1" s="234"/>
      <c r="OFK1" s="245"/>
      <c r="OFL1" s="243"/>
      <c r="OFM1" s="234"/>
      <c r="OFN1" s="234"/>
      <c r="OFO1" s="245"/>
      <c r="OFP1" s="243"/>
      <c r="OFQ1" s="234"/>
      <c r="OFR1" s="234"/>
      <c r="OFS1" s="245"/>
      <c r="OFT1" s="243"/>
      <c r="OFU1" s="234"/>
      <c r="OFV1" s="234"/>
      <c r="OFW1" s="245"/>
      <c r="OFX1" s="243"/>
      <c r="OFY1" s="234"/>
      <c r="OFZ1" s="234"/>
      <c r="OGA1" s="245"/>
      <c r="OGB1" s="243"/>
      <c r="OGC1" s="234"/>
      <c r="OGD1" s="234"/>
      <c r="OGE1" s="245"/>
      <c r="OGF1" s="243"/>
      <c r="OGG1" s="234"/>
      <c r="OGH1" s="234"/>
      <c r="OGI1" s="245"/>
      <c r="OGJ1" s="243"/>
      <c r="OGK1" s="234"/>
      <c r="OGL1" s="234"/>
      <c r="OGM1" s="245"/>
      <c r="OGN1" s="243"/>
      <c r="OGO1" s="234"/>
      <c r="OGP1" s="234"/>
      <c r="OGQ1" s="245"/>
      <c r="OGR1" s="243"/>
      <c r="OGS1" s="234"/>
      <c r="OGT1" s="234"/>
      <c r="OGU1" s="245"/>
      <c r="OGV1" s="243"/>
      <c r="OGW1" s="234"/>
      <c r="OGX1" s="234"/>
      <c r="OGY1" s="245"/>
      <c r="OGZ1" s="243"/>
      <c r="OHA1" s="234"/>
      <c r="OHB1" s="234"/>
      <c r="OHC1" s="245"/>
      <c r="OHD1" s="243"/>
      <c r="OHE1" s="234"/>
      <c r="OHF1" s="234"/>
      <c r="OHG1" s="245"/>
      <c r="OHH1" s="243"/>
      <c r="OHI1" s="234"/>
      <c r="OHJ1" s="234"/>
      <c r="OHK1" s="245"/>
      <c r="OHL1" s="243"/>
      <c r="OHM1" s="234"/>
      <c r="OHN1" s="234"/>
      <c r="OHO1" s="245"/>
      <c r="OHP1" s="243"/>
      <c r="OHQ1" s="234"/>
      <c r="OHR1" s="234"/>
      <c r="OHS1" s="245"/>
      <c r="OHT1" s="243"/>
      <c r="OHU1" s="234"/>
      <c r="OHV1" s="234"/>
      <c r="OHW1" s="245"/>
      <c r="OHX1" s="243"/>
      <c r="OHY1" s="234"/>
      <c r="OHZ1" s="234"/>
      <c r="OIA1" s="245"/>
      <c r="OIB1" s="243"/>
      <c r="OIC1" s="234"/>
      <c r="OID1" s="234"/>
      <c r="OIE1" s="245"/>
      <c r="OIF1" s="243"/>
      <c r="OIG1" s="234"/>
      <c r="OIH1" s="234"/>
      <c r="OII1" s="245"/>
      <c r="OIJ1" s="243"/>
      <c r="OIK1" s="234"/>
      <c r="OIL1" s="234"/>
      <c r="OIM1" s="245"/>
      <c r="OIN1" s="243"/>
      <c r="OIO1" s="234"/>
      <c r="OIP1" s="234"/>
      <c r="OIQ1" s="245"/>
      <c r="OIR1" s="243"/>
      <c r="OIS1" s="234"/>
      <c r="OIT1" s="234"/>
      <c r="OIU1" s="245"/>
      <c r="OIV1" s="243"/>
      <c r="OIW1" s="234"/>
      <c r="OIX1" s="234"/>
      <c r="OIY1" s="245"/>
      <c r="OIZ1" s="243"/>
      <c r="OJA1" s="234"/>
      <c r="OJB1" s="234"/>
      <c r="OJC1" s="245"/>
      <c r="OJD1" s="243"/>
      <c r="OJE1" s="234"/>
      <c r="OJF1" s="234"/>
      <c r="OJG1" s="245"/>
      <c r="OJH1" s="243"/>
      <c r="OJI1" s="234"/>
      <c r="OJJ1" s="234"/>
      <c r="OJK1" s="245"/>
      <c r="OJL1" s="243"/>
      <c r="OJM1" s="234"/>
      <c r="OJN1" s="234"/>
      <c r="OJO1" s="245"/>
      <c r="OJP1" s="243"/>
      <c r="OJQ1" s="234"/>
      <c r="OJR1" s="234"/>
      <c r="OJS1" s="245"/>
      <c r="OJT1" s="243"/>
      <c r="OJU1" s="234"/>
      <c r="OJV1" s="234"/>
      <c r="OJW1" s="245"/>
      <c r="OJX1" s="243"/>
      <c r="OJY1" s="234"/>
      <c r="OJZ1" s="234"/>
      <c r="OKA1" s="245"/>
      <c r="OKB1" s="243"/>
      <c r="OKC1" s="234"/>
      <c r="OKD1" s="234"/>
      <c r="OKE1" s="245"/>
      <c r="OKF1" s="243"/>
      <c r="OKG1" s="234"/>
      <c r="OKH1" s="234"/>
      <c r="OKI1" s="245"/>
      <c r="OKJ1" s="243"/>
      <c r="OKK1" s="234"/>
      <c r="OKL1" s="234"/>
      <c r="OKM1" s="245"/>
      <c r="OKN1" s="243"/>
      <c r="OKO1" s="234"/>
      <c r="OKP1" s="234"/>
      <c r="OKQ1" s="245"/>
      <c r="OKR1" s="243"/>
      <c r="OKS1" s="234"/>
      <c r="OKT1" s="234"/>
      <c r="OKU1" s="245"/>
      <c r="OKV1" s="243"/>
      <c r="OKW1" s="234"/>
      <c r="OKX1" s="234"/>
      <c r="OKY1" s="245"/>
      <c r="OKZ1" s="243"/>
      <c r="OLA1" s="234"/>
      <c r="OLB1" s="234"/>
      <c r="OLC1" s="245"/>
      <c r="OLD1" s="243"/>
      <c r="OLE1" s="234"/>
      <c r="OLF1" s="234"/>
      <c r="OLG1" s="245"/>
      <c r="OLH1" s="243"/>
      <c r="OLI1" s="234"/>
      <c r="OLJ1" s="234"/>
      <c r="OLK1" s="245"/>
      <c r="OLL1" s="243"/>
      <c r="OLM1" s="234"/>
      <c r="OLN1" s="234"/>
      <c r="OLO1" s="245"/>
      <c r="OLP1" s="243"/>
      <c r="OLQ1" s="234"/>
      <c r="OLR1" s="234"/>
      <c r="OLS1" s="245"/>
      <c r="OLT1" s="243"/>
      <c r="OLU1" s="234"/>
      <c r="OLV1" s="234"/>
      <c r="OLW1" s="245"/>
      <c r="OLX1" s="243"/>
      <c r="OLY1" s="234"/>
      <c r="OLZ1" s="234"/>
      <c r="OMA1" s="245"/>
      <c r="OMB1" s="243"/>
      <c r="OMC1" s="234"/>
      <c r="OMD1" s="234"/>
      <c r="OME1" s="245"/>
      <c r="OMF1" s="243"/>
      <c r="OMG1" s="234"/>
      <c r="OMH1" s="234"/>
      <c r="OMI1" s="245"/>
      <c r="OMJ1" s="243"/>
      <c r="OMK1" s="234"/>
      <c r="OML1" s="234"/>
      <c r="OMM1" s="245"/>
      <c r="OMN1" s="243"/>
      <c r="OMO1" s="234"/>
      <c r="OMP1" s="234"/>
      <c r="OMQ1" s="245"/>
      <c r="OMR1" s="243"/>
      <c r="OMS1" s="234"/>
      <c r="OMT1" s="234"/>
      <c r="OMU1" s="245"/>
      <c r="OMV1" s="243"/>
      <c r="OMW1" s="234"/>
      <c r="OMX1" s="234"/>
      <c r="OMY1" s="245"/>
      <c r="OMZ1" s="243"/>
      <c r="ONA1" s="234"/>
      <c r="ONB1" s="234"/>
      <c r="ONC1" s="245"/>
      <c r="OND1" s="243"/>
      <c r="ONE1" s="234"/>
      <c r="ONF1" s="234"/>
      <c r="ONG1" s="245"/>
      <c r="ONH1" s="243"/>
      <c r="ONI1" s="234"/>
      <c r="ONJ1" s="234"/>
      <c r="ONK1" s="245"/>
      <c r="ONL1" s="243"/>
      <c r="ONM1" s="234"/>
      <c r="ONN1" s="234"/>
      <c r="ONO1" s="245"/>
      <c r="ONP1" s="243"/>
      <c r="ONQ1" s="234"/>
      <c r="ONR1" s="234"/>
      <c r="ONS1" s="245"/>
      <c r="ONT1" s="243"/>
      <c r="ONU1" s="234"/>
      <c r="ONV1" s="234"/>
      <c r="ONW1" s="245"/>
      <c r="ONX1" s="243"/>
      <c r="ONY1" s="234"/>
      <c r="ONZ1" s="234"/>
      <c r="OOA1" s="245"/>
      <c r="OOB1" s="243"/>
      <c r="OOC1" s="234"/>
      <c r="OOD1" s="234"/>
      <c r="OOE1" s="245"/>
      <c r="OOF1" s="243"/>
      <c r="OOG1" s="234"/>
      <c r="OOH1" s="234"/>
      <c r="OOI1" s="245"/>
      <c r="OOJ1" s="243"/>
      <c r="OOK1" s="234"/>
      <c r="OOL1" s="234"/>
      <c r="OOM1" s="245"/>
      <c r="OON1" s="243"/>
      <c r="OOO1" s="234"/>
      <c r="OOP1" s="234"/>
      <c r="OOQ1" s="245"/>
      <c r="OOR1" s="243"/>
      <c r="OOS1" s="234"/>
      <c r="OOT1" s="234"/>
      <c r="OOU1" s="245"/>
      <c r="OOV1" s="243"/>
      <c r="OOW1" s="234"/>
      <c r="OOX1" s="234"/>
      <c r="OOY1" s="245"/>
      <c r="OOZ1" s="243"/>
      <c r="OPA1" s="234"/>
      <c r="OPB1" s="234"/>
      <c r="OPC1" s="245"/>
      <c r="OPD1" s="243"/>
      <c r="OPE1" s="234"/>
      <c r="OPF1" s="234"/>
      <c r="OPG1" s="245"/>
      <c r="OPH1" s="243"/>
      <c r="OPI1" s="234"/>
      <c r="OPJ1" s="234"/>
      <c r="OPK1" s="245"/>
      <c r="OPL1" s="243"/>
      <c r="OPM1" s="234"/>
      <c r="OPN1" s="234"/>
      <c r="OPO1" s="245"/>
      <c r="OPP1" s="243"/>
      <c r="OPQ1" s="234"/>
      <c r="OPR1" s="234"/>
      <c r="OPS1" s="245"/>
      <c r="OPT1" s="243"/>
      <c r="OPU1" s="234"/>
      <c r="OPV1" s="234"/>
      <c r="OPW1" s="245"/>
      <c r="OPX1" s="243"/>
      <c r="OPY1" s="234"/>
      <c r="OPZ1" s="234"/>
      <c r="OQA1" s="245"/>
      <c r="OQB1" s="243"/>
      <c r="OQC1" s="234"/>
      <c r="OQD1" s="234"/>
      <c r="OQE1" s="245"/>
      <c r="OQF1" s="243"/>
      <c r="OQG1" s="234"/>
      <c r="OQH1" s="234"/>
      <c r="OQI1" s="245"/>
      <c r="OQJ1" s="243"/>
      <c r="OQK1" s="234"/>
      <c r="OQL1" s="234"/>
      <c r="OQM1" s="245"/>
      <c r="OQN1" s="243"/>
      <c r="OQO1" s="234"/>
      <c r="OQP1" s="234"/>
      <c r="OQQ1" s="245"/>
      <c r="OQR1" s="243"/>
      <c r="OQS1" s="234"/>
      <c r="OQT1" s="234"/>
      <c r="OQU1" s="245"/>
      <c r="OQV1" s="243"/>
      <c r="OQW1" s="234"/>
      <c r="OQX1" s="234"/>
      <c r="OQY1" s="245"/>
      <c r="OQZ1" s="243"/>
      <c r="ORA1" s="234"/>
      <c r="ORB1" s="234"/>
      <c r="ORC1" s="245"/>
      <c r="ORD1" s="243"/>
      <c r="ORE1" s="234"/>
      <c r="ORF1" s="234"/>
      <c r="ORG1" s="245"/>
      <c r="ORH1" s="243"/>
      <c r="ORI1" s="234"/>
      <c r="ORJ1" s="234"/>
      <c r="ORK1" s="245"/>
      <c r="ORL1" s="243"/>
      <c r="ORM1" s="234"/>
      <c r="ORN1" s="234"/>
      <c r="ORO1" s="245"/>
      <c r="ORP1" s="243"/>
      <c r="ORQ1" s="234"/>
      <c r="ORR1" s="234"/>
      <c r="ORS1" s="245"/>
      <c r="ORT1" s="243"/>
      <c r="ORU1" s="234"/>
      <c r="ORV1" s="234"/>
      <c r="ORW1" s="245"/>
      <c r="ORX1" s="243"/>
      <c r="ORY1" s="234"/>
      <c r="ORZ1" s="234"/>
      <c r="OSA1" s="245"/>
      <c r="OSB1" s="243"/>
      <c r="OSC1" s="234"/>
      <c r="OSD1" s="234"/>
      <c r="OSE1" s="245"/>
      <c r="OSF1" s="243"/>
      <c r="OSG1" s="234"/>
      <c r="OSH1" s="234"/>
      <c r="OSI1" s="245"/>
      <c r="OSJ1" s="243"/>
      <c r="OSK1" s="234"/>
      <c r="OSL1" s="234"/>
      <c r="OSM1" s="245"/>
      <c r="OSN1" s="243"/>
      <c r="OSO1" s="234"/>
      <c r="OSP1" s="234"/>
      <c r="OSQ1" s="245"/>
      <c r="OSR1" s="243"/>
      <c r="OSS1" s="234"/>
      <c r="OST1" s="234"/>
      <c r="OSU1" s="245"/>
      <c r="OSV1" s="243"/>
      <c r="OSW1" s="234"/>
      <c r="OSX1" s="234"/>
      <c r="OSY1" s="245"/>
      <c r="OSZ1" s="243"/>
      <c r="OTA1" s="234"/>
      <c r="OTB1" s="234"/>
      <c r="OTC1" s="245"/>
      <c r="OTD1" s="243"/>
      <c r="OTE1" s="234"/>
      <c r="OTF1" s="234"/>
      <c r="OTG1" s="245"/>
      <c r="OTH1" s="243"/>
      <c r="OTI1" s="234"/>
      <c r="OTJ1" s="234"/>
      <c r="OTK1" s="245"/>
      <c r="OTL1" s="243"/>
      <c r="OTM1" s="234"/>
      <c r="OTN1" s="234"/>
      <c r="OTO1" s="245"/>
      <c r="OTP1" s="243"/>
      <c r="OTQ1" s="234"/>
      <c r="OTR1" s="234"/>
      <c r="OTS1" s="245"/>
      <c r="OTT1" s="243"/>
      <c r="OTU1" s="234"/>
      <c r="OTV1" s="234"/>
      <c r="OTW1" s="245"/>
      <c r="OTX1" s="243"/>
      <c r="OTY1" s="234"/>
      <c r="OTZ1" s="234"/>
      <c r="OUA1" s="245"/>
      <c r="OUB1" s="243"/>
      <c r="OUC1" s="234"/>
      <c r="OUD1" s="234"/>
      <c r="OUE1" s="245"/>
      <c r="OUF1" s="243"/>
      <c r="OUG1" s="234"/>
      <c r="OUH1" s="234"/>
      <c r="OUI1" s="245"/>
      <c r="OUJ1" s="243"/>
      <c r="OUK1" s="234"/>
      <c r="OUL1" s="234"/>
      <c r="OUM1" s="245"/>
      <c r="OUN1" s="243"/>
      <c r="OUO1" s="234"/>
      <c r="OUP1" s="234"/>
      <c r="OUQ1" s="245"/>
      <c r="OUR1" s="243"/>
      <c r="OUS1" s="234"/>
      <c r="OUT1" s="234"/>
      <c r="OUU1" s="245"/>
      <c r="OUV1" s="243"/>
      <c r="OUW1" s="234"/>
      <c r="OUX1" s="234"/>
      <c r="OUY1" s="245"/>
      <c r="OUZ1" s="243"/>
      <c r="OVA1" s="234"/>
      <c r="OVB1" s="234"/>
      <c r="OVC1" s="245"/>
      <c r="OVD1" s="243"/>
      <c r="OVE1" s="234"/>
      <c r="OVF1" s="234"/>
      <c r="OVG1" s="245"/>
      <c r="OVH1" s="243"/>
      <c r="OVI1" s="234"/>
      <c r="OVJ1" s="234"/>
      <c r="OVK1" s="245"/>
      <c r="OVL1" s="243"/>
      <c r="OVM1" s="234"/>
      <c r="OVN1" s="234"/>
      <c r="OVO1" s="245"/>
      <c r="OVP1" s="243"/>
      <c r="OVQ1" s="234"/>
      <c r="OVR1" s="234"/>
      <c r="OVS1" s="245"/>
      <c r="OVT1" s="243"/>
      <c r="OVU1" s="234"/>
      <c r="OVV1" s="234"/>
      <c r="OVW1" s="245"/>
      <c r="OVX1" s="243"/>
      <c r="OVY1" s="234"/>
      <c r="OVZ1" s="234"/>
      <c r="OWA1" s="245"/>
      <c r="OWB1" s="243"/>
      <c r="OWC1" s="234"/>
      <c r="OWD1" s="234"/>
      <c r="OWE1" s="245"/>
      <c r="OWF1" s="243"/>
      <c r="OWG1" s="234"/>
      <c r="OWH1" s="234"/>
      <c r="OWI1" s="245"/>
      <c r="OWJ1" s="243"/>
      <c r="OWK1" s="234"/>
      <c r="OWL1" s="234"/>
      <c r="OWM1" s="245"/>
      <c r="OWN1" s="243"/>
      <c r="OWO1" s="234"/>
      <c r="OWP1" s="234"/>
      <c r="OWQ1" s="245"/>
      <c r="OWR1" s="243"/>
      <c r="OWS1" s="234"/>
      <c r="OWT1" s="234"/>
      <c r="OWU1" s="245"/>
      <c r="OWV1" s="243"/>
      <c r="OWW1" s="234"/>
      <c r="OWX1" s="234"/>
      <c r="OWY1" s="245"/>
      <c r="OWZ1" s="243"/>
      <c r="OXA1" s="234"/>
      <c r="OXB1" s="234"/>
      <c r="OXC1" s="245"/>
      <c r="OXD1" s="243"/>
      <c r="OXE1" s="234"/>
      <c r="OXF1" s="234"/>
      <c r="OXG1" s="245"/>
      <c r="OXH1" s="243"/>
      <c r="OXI1" s="234"/>
      <c r="OXJ1" s="234"/>
      <c r="OXK1" s="245"/>
      <c r="OXL1" s="243"/>
      <c r="OXM1" s="234"/>
      <c r="OXN1" s="234"/>
      <c r="OXO1" s="245"/>
      <c r="OXP1" s="243"/>
      <c r="OXQ1" s="234"/>
      <c r="OXR1" s="234"/>
      <c r="OXS1" s="245"/>
      <c r="OXT1" s="243"/>
      <c r="OXU1" s="234"/>
      <c r="OXV1" s="234"/>
      <c r="OXW1" s="245"/>
      <c r="OXX1" s="243"/>
      <c r="OXY1" s="234"/>
      <c r="OXZ1" s="234"/>
      <c r="OYA1" s="245"/>
      <c r="OYB1" s="243"/>
      <c r="OYC1" s="234"/>
      <c r="OYD1" s="234"/>
      <c r="OYE1" s="245"/>
      <c r="OYF1" s="243"/>
      <c r="OYG1" s="234"/>
      <c r="OYH1" s="234"/>
      <c r="OYI1" s="245"/>
      <c r="OYJ1" s="243"/>
      <c r="OYK1" s="234"/>
      <c r="OYL1" s="234"/>
      <c r="OYM1" s="245"/>
      <c r="OYN1" s="243"/>
      <c r="OYO1" s="234"/>
      <c r="OYP1" s="234"/>
      <c r="OYQ1" s="245"/>
      <c r="OYR1" s="243"/>
      <c r="OYS1" s="234"/>
      <c r="OYT1" s="234"/>
      <c r="OYU1" s="245"/>
      <c r="OYV1" s="243"/>
      <c r="OYW1" s="234"/>
      <c r="OYX1" s="234"/>
      <c r="OYY1" s="245"/>
      <c r="OYZ1" s="243"/>
      <c r="OZA1" s="234"/>
      <c r="OZB1" s="234"/>
      <c r="OZC1" s="245"/>
      <c r="OZD1" s="243"/>
      <c r="OZE1" s="234"/>
      <c r="OZF1" s="234"/>
      <c r="OZG1" s="245"/>
      <c r="OZH1" s="243"/>
      <c r="OZI1" s="234"/>
      <c r="OZJ1" s="234"/>
      <c r="OZK1" s="245"/>
      <c r="OZL1" s="243"/>
      <c r="OZM1" s="234"/>
      <c r="OZN1" s="234"/>
      <c r="OZO1" s="245"/>
      <c r="OZP1" s="243"/>
      <c r="OZQ1" s="234"/>
      <c r="OZR1" s="234"/>
      <c r="OZS1" s="245"/>
      <c r="OZT1" s="243"/>
      <c r="OZU1" s="234"/>
      <c r="OZV1" s="234"/>
      <c r="OZW1" s="245"/>
      <c r="OZX1" s="243"/>
      <c r="OZY1" s="234"/>
      <c r="OZZ1" s="234"/>
      <c r="PAA1" s="245"/>
      <c r="PAB1" s="243"/>
      <c r="PAC1" s="234"/>
      <c r="PAD1" s="234"/>
      <c r="PAE1" s="245"/>
      <c r="PAF1" s="243"/>
      <c r="PAG1" s="234"/>
      <c r="PAH1" s="234"/>
      <c r="PAI1" s="245"/>
      <c r="PAJ1" s="243"/>
      <c r="PAK1" s="234"/>
      <c r="PAL1" s="234"/>
      <c r="PAM1" s="245"/>
      <c r="PAN1" s="243"/>
      <c r="PAO1" s="234"/>
      <c r="PAP1" s="234"/>
      <c r="PAQ1" s="245"/>
      <c r="PAR1" s="243"/>
      <c r="PAS1" s="234"/>
      <c r="PAT1" s="234"/>
      <c r="PAU1" s="245"/>
      <c r="PAV1" s="243"/>
      <c r="PAW1" s="234"/>
      <c r="PAX1" s="234"/>
      <c r="PAY1" s="245"/>
      <c r="PAZ1" s="243"/>
      <c r="PBA1" s="234"/>
      <c r="PBB1" s="234"/>
      <c r="PBC1" s="245"/>
      <c r="PBD1" s="243"/>
      <c r="PBE1" s="234"/>
      <c r="PBF1" s="234"/>
      <c r="PBG1" s="245"/>
      <c r="PBH1" s="243"/>
      <c r="PBI1" s="234"/>
      <c r="PBJ1" s="234"/>
      <c r="PBK1" s="245"/>
      <c r="PBL1" s="243"/>
      <c r="PBM1" s="234"/>
      <c r="PBN1" s="234"/>
      <c r="PBO1" s="245"/>
      <c r="PBP1" s="243"/>
      <c r="PBQ1" s="234"/>
      <c r="PBR1" s="234"/>
      <c r="PBS1" s="245"/>
      <c r="PBT1" s="243"/>
      <c r="PBU1" s="234"/>
      <c r="PBV1" s="234"/>
      <c r="PBW1" s="245"/>
      <c r="PBX1" s="243"/>
      <c r="PBY1" s="234"/>
      <c r="PBZ1" s="234"/>
      <c r="PCA1" s="245"/>
      <c r="PCB1" s="243"/>
      <c r="PCC1" s="234"/>
      <c r="PCD1" s="234"/>
      <c r="PCE1" s="245"/>
      <c r="PCF1" s="243"/>
      <c r="PCG1" s="234"/>
      <c r="PCH1" s="234"/>
      <c r="PCI1" s="245"/>
      <c r="PCJ1" s="243"/>
      <c r="PCK1" s="234"/>
      <c r="PCL1" s="234"/>
      <c r="PCM1" s="245"/>
      <c r="PCN1" s="243"/>
      <c r="PCO1" s="234"/>
      <c r="PCP1" s="234"/>
      <c r="PCQ1" s="245"/>
      <c r="PCR1" s="243"/>
      <c r="PCS1" s="234"/>
      <c r="PCT1" s="234"/>
      <c r="PCU1" s="245"/>
      <c r="PCV1" s="243"/>
      <c r="PCW1" s="234"/>
      <c r="PCX1" s="234"/>
      <c r="PCY1" s="245"/>
      <c r="PCZ1" s="243"/>
      <c r="PDA1" s="234"/>
      <c r="PDB1" s="234"/>
      <c r="PDC1" s="245"/>
      <c r="PDD1" s="243"/>
      <c r="PDE1" s="234"/>
      <c r="PDF1" s="234"/>
      <c r="PDG1" s="245"/>
      <c r="PDH1" s="243"/>
      <c r="PDI1" s="234"/>
      <c r="PDJ1" s="234"/>
      <c r="PDK1" s="245"/>
      <c r="PDL1" s="243"/>
      <c r="PDM1" s="234"/>
      <c r="PDN1" s="234"/>
      <c r="PDO1" s="245"/>
      <c r="PDP1" s="243"/>
      <c r="PDQ1" s="234"/>
      <c r="PDR1" s="234"/>
      <c r="PDS1" s="245"/>
      <c r="PDT1" s="243"/>
      <c r="PDU1" s="234"/>
      <c r="PDV1" s="234"/>
      <c r="PDW1" s="245"/>
      <c r="PDX1" s="243"/>
      <c r="PDY1" s="234"/>
      <c r="PDZ1" s="234"/>
      <c r="PEA1" s="245"/>
      <c r="PEB1" s="243"/>
      <c r="PEC1" s="234"/>
      <c r="PED1" s="234"/>
      <c r="PEE1" s="245"/>
      <c r="PEF1" s="243"/>
      <c r="PEG1" s="234"/>
      <c r="PEH1" s="234"/>
      <c r="PEI1" s="245"/>
      <c r="PEJ1" s="243"/>
      <c r="PEK1" s="234"/>
      <c r="PEL1" s="234"/>
      <c r="PEM1" s="245"/>
      <c r="PEN1" s="243"/>
      <c r="PEO1" s="234"/>
      <c r="PEP1" s="234"/>
      <c r="PEQ1" s="245"/>
      <c r="PER1" s="243"/>
      <c r="PES1" s="234"/>
      <c r="PET1" s="234"/>
      <c r="PEU1" s="245"/>
      <c r="PEV1" s="243"/>
      <c r="PEW1" s="234"/>
      <c r="PEX1" s="234"/>
      <c r="PEY1" s="245"/>
      <c r="PEZ1" s="243"/>
      <c r="PFA1" s="234"/>
      <c r="PFB1" s="234"/>
      <c r="PFC1" s="245"/>
      <c r="PFD1" s="243"/>
      <c r="PFE1" s="234"/>
      <c r="PFF1" s="234"/>
      <c r="PFG1" s="245"/>
      <c r="PFH1" s="243"/>
      <c r="PFI1" s="234"/>
      <c r="PFJ1" s="234"/>
      <c r="PFK1" s="245"/>
      <c r="PFL1" s="243"/>
      <c r="PFM1" s="234"/>
      <c r="PFN1" s="234"/>
      <c r="PFO1" s="245"/>
      <c r="PFP1" s="243"/>
      <c r="PFQ1" s="234"/>
      <c r="PFR1" s="234"/>
      <c r="PFS1" s="245"/>
      <c r="PFT1" s="243"/>
      <c r="PFU1" s="234"/>
      <c r="PFV1" s="234"/>
      <c r="PFW1" s="245"/>
      <c r="PFX1" s="243"/>
      <c r="PFY1" s="234"/>
      <c r="PFZ1" s="234"/>
      <c r="PGA1" s="245"/>
      <c r="PGB1" s="243"/>
      <c r="PGC1" s="234"/>
      <c r="PGD1" s="234"/>
      <c r="PGE1" s="245"/>
      <c r="PGF1" s="243"/>
      <c r="PGG1" s="234"/>
      <c r="PGH1" s="234"/>
      <c r="PGI1" s="245"/>
      <c r="PGJ1" s="243"/>
      <c r="PGK1" s="234"/>
      <c r="PGL1" s="234"/>
      <c r="PGM1" s="245"/>
      <c r="PGN1" s="243"/>
      <c r="PGO1" s="234"/>
      <c r="PGP1" s="234"/>
      <c r="PGQ1" s="245"/>
      <c r="PGR1" s="243"/>
      <c r="PGS1" s="234"/>
      <c r="PGT1" s="234"/>
      <c r="PGU1" s="245"/>
      <c r="PGV1" s="243"/>
      <c r="PGW1" s="234"/>
      <c r="PGX1" s="234"/>
      <c r="PGY1" s="245"/>
      <c r="PGZ1" s="243"/>
      <c r="PHA1" s="234"/>
      <c r="PHB1" s="234"/>
      <c r="PHC1" s="245"/>
      <c r="PHD1" s="243"/>
      <c r="PHE1" s="234"/>
      <c r="PHF1" s="234"/>
      <c r="PHG1" s="245"/>
      <c r="PHH1" s="243"/>
      <c r="PHI1" s="234"/>
      <c r="PHJ1" s="234"/>
      <c r="PHK1" s="245"/>
      <c r="PHL1" s="243"/>
      <c r="PHM1" s="234"/>
      <c r="PHN1" s="234"/>
      <c r="PHO1" s="245"/>
      <c r="PHP1" s="243"/>
      <c r="PHQ1" s="234"/>
      <c r="PHR1" s="234"/>
      <c r="PHS1" s="245"/>
      <c r="PHT1" s="243"/>
      <c r="PHU1" s="234"/>
      <c r="PHV1" s="234"/>
      <c r="PHW1" s="245"/>
      <c r="PHX1" s="243"/>
      <c r="PHY1" s="234"/>
      <c r="PHZ1" s="234"/>
      <c r="PIA1" s="245"/>
      <c r="PIB1" s="243"/>
      <c r="PIC1" s="234"/>
      <c r="PID1" s="234"/>
      <c r="PIE1" s="245"/>
      <c r="PIF1" s="243"/>
      <c r="PIG1" s="234"/>
      <c r="PIH1" s="234"/>
      <c r="PII1" s="245"/>
      <c r="PIJ1" s="243"/>
      <c r="PIK1" s="234"/>
      <c r="PIL1" s="234"/>
      <c r="PIM1" s="245"/>
      <c r="PIN1" s="243"/>
      <c r="PIO1" s="234"/>
      <c r="PIP1" s="234"/>
      <c r="PIQ1" s="245"/>
      <c r="PIR1" s="243"/>
      <c r="PIS1" s="234"/>
      <c r="PIT1" s="234"/>
      <c r="PIU1" s="245"/>
      <c r="PIV1" s="243"/>
      <c r="PIW1" s="234"/>
      <c r="PIX1" s="234"/>
      <c r="PIY1" s="245"/>
      <c r="PIZ1" s="243"/>
      <c r="PJA1" s="234"/>
      <c r="PJB1" s="234"/>
      <c r="PJC1" s="245"/>
      <c r="PJD1" s="243"/>
      <c r="PJE1" s="234"/>
      <c r="PJF1" s="234"/>
      <c r="PJG1" s="245"/>
      <c r="PJH1" s="243"/>
      <c r="PJI1" s="234"/>
      <c r="PJJ1" s="234"/>
      <c r="PJK1" s="245"/>
      <c r="PJL1" s="243"/>
      <c r="PJM1" s="234"/>
      <c r="PJN1" s="234"/>
      <c r="PJO1" s="245"/>
      <c r="PJP1" s="243"/>
      <c r="PJQ1" s="234"/>
      <c r="PJR1" s="234"/>
      <c r="PJS1" s="245"/>
      <c r="PJT1" s="243"/>
      <c r="PJU1" s="234"/>
      <c r="PJV1" s="234"/>
      <c r="PJW1" s="245"/>
      <c r="PJX1" s="243"/>
      <c r="PJY1" s="234"/>
      <c r="PJZ1" s="234"/>
      <c r="PKA1" s="245"/>
      <c r="PKB1" s="243"/>
      <c r="PKC1" s="234"/>
      <c r="PKD1" s="234"/>
      <c r="PKE1" s="245"/>
      <c r="PKF1" s="243"/>
      <c r="PKG1" s="234"/>
      <c r="PKH1" s="234"/>
      <c r="PKI1" s="245"/>
      <c r="PKJ1" s="243"/>
      <c r="PKK1" s="234"/>
      <c r="PKL1" s="234"/>
      <c r="PKM1" s="245"/>
      <c r="PKN1" s="243"/>
      <c r="PKO1" s="234"/>
      <c r="PKP1" s="234"/>
      <c r="PKQ1" s="245"/>
      <c r="PKR1" s="243"/>
      <c r="PKS1" s="234"/>
      <c r="PKT1" s="234"/>
      <c r="PKU1" s="245"/>
      <c r="PKV1" s="243"/>
      <c r="PKW1" s="234"/>
      <c r="PKX1" s="234"/>
      <c r="PKY1" s="245"/>
      <c r="PKZ1" s="243"/>
      <c r="PLA1" s="234"/>
      <c r="PLB1" s="234"/>
      <c r="PLC1" s="245"/>
      <c r="PLD1" s="243"/>
      <c r="PLE1" s="234"/>
      <c r="PLF1" s="234"/>
      <c r="PLG1" s="245"/>
      <c r="PLH1" s="243"/>
      <c r="PLI1" s="234"/>
      <c r="PLJ1" s="234"/>
      <c r="PLK1" s="245"/>
      <c r="PLL1" s="243"/>
      <c r="PLM1" s="234"/>
      <c r="PLN1" s="234"/>
      <c r="PLO1" s="245"/>
      <c r="PLP1" s="243"/>
      <c r="PLQ1" s="234"/>
      <c r="PLR1" s="234"/>
      <c r="PLS1" s="245"/>
      <c r="PLT1" s="243"/>
      <c r="PLU1" s="234"/>
      <c r="PLV1" s="234"/>
      <c r="PLW1" s="245"/>
      <c r="PLX1" s="243"/>
      <c r="PLY1" s="234"/>
      <c r="PLZ1" s="234"/>
      <c r="PMA1" s="245"/>
      <c r="PMB1" s="243"/>
      <c r="PMC1" s="234"/>
      <c r="PMD1" s="234"/>
      <c r="PME1" s="245"/>
      <c r="PMF1" s="243"/>
      <c r="PMG1" s="234"/>
      <c r="PMH1" s="234"/>
      <c r="PMI1" s="245"/>
      <c r="PMJ1" s="243"/>
      <c r="PMK1" s="234"/>
      <c r="PML1" s="234"/>
      <c r="PMM1" s="245"/>
      <c r="PMN1" s="243"/>
      <c r="PMO1" s="234"/>
      <c r="PMP1" s="234"/>
      <c r="PMQ1" s="245"/>
      <c r="PMR1" s="243"/>
      <c r="PMS1" s="234"/>
      <c r="PMT1" s="234"/>
      <c r="PMU1" s="245"/>
      <c r="PMV1" s="243"/>
      <c r="PMW1" s="234"/>
      <c r="PMX1" s="234"/>
      <c r="PMY1" s="245"/>
      <c r="PMZ1" s="243"/>
      <c r="PNA1" s="234"/>
      <c r="PNB1" s="234"/>
      <c r="PNC1" s="245"/>
      <c r="PND1" s="243"/>
      <c r="PNE1" s="234"/>
      <c r="PNF1" s="234"/>
      <c r="PNG1" s="245"/>
      <c r="PNH1" s="243"/>
      <c r="PNI1" s="234"/>
      <c r="PNJ1" s="234"/>
      <c r="PNK1" s="245"/>
      <c r="PNL1" s="243"/>
      <c r="PNM1" s="234"/>
      <c r="PNN1" s="234"/>
      <c r="PNO1" s="245"/>
      <c r="PNP1" s="243"/>
      <c r="PNQ1" s="234"/>
      <c r="PNR1" s="234"/>
      <c r="PNS1" s="245"/>
      <c r="PNT1" s="243"/>
      <c r="PNU1" s="234"/>
      <c r="PNV1" s="234"/>
      <c r="PNW1" s="245"/>
      <c r="PNX1" s="243"/>
      <c r="PNY1" s="234"/>
      <c r="PNZ1" s="234"/>
      <c r="POA1" s="245"/>
      <c r="POB1" s="243"/>
      <c r="POC1" s="234"/>
      <c r="POD1" s="234"/>
      <c r="POE1" s="245"/>
      <c r="POF1" s="243"/>
      <c r="POG1" s="234"/>
      <c r="POH1" s="234"/>
      <c r="POI1" s="245"/>
      <c r="POJ1" s="243"/>
      <c r="POK1" s="234"/>
      <c r="POL1" s="234"/>
      <c r="POM1" s="245"/>
      <c r="PON1" s="243"/>
      <c r="POO1" s="234"/>
      <c r="POP1" s="234"/>
      <c r="POQ1" s="245"/>
      <c r="POR1" s="243"/>
      <c r="POS1" s="234"/>
      <c r="POT1" s="234"/>
      <c r="POU1" s="245"/>
      <c r="POV1" s="243"/>
      <c r="POW1" s="234"/>
      <c r="POX1" s="234"/>
      <c r="POY1" s="245"/>
      <c r="POZ1" s="243"/>
      <c r="PPA1" s="234"/>
      <c r="PPB1" s="234"/>
      <c r="PPC1" s="245"/>
      <c r="PPD1" s="243"/>
      <c r="PPE1" s="234"/>
      <c r="PPF1" s="234"/>
      <c r="PPG1" s="245"/>
      <c r="PPH1" s="243"/>
      <c r="PPI1" s="234"/>
      <c r="PPJ1" s="234"/>
      <c r="PPK1" s="245"/>
      <c r="PPL1" s="243"/>
      <c r="PPM1" s="234"/>
      <c r="PPN1" s="234"/>
      <c r="PPO1" s="245"/>
      <c r="PPP1" s="243"/>
      <c r="PPQ1" s="234"/>
      <c r="PPR1" s="234"/>
      <c r="PPS1" s="245"/>
      <c r="PPT1" s="243"/>
      <c r="PPU1" s="234"/>
      <c r="PPV1" s="234"/>
      <c r="PPW1" s="245"/>
      <c r="PPX1" s="243"/>
      <c r="PPY1" s="234"/>
      <c r="PPZ1" s="234"/>
      <c r="PQA1" s="245"/>
      <c r="PQB1" s="243"/>
      <c r="PQC1" s="234"/>
      <c r="PQD1" s="234"/>
      <c r="PQE1" s="245"/>
      <c r="PQF1" s="243"/>
      <c r="PQG1" s="234"/>
      <c r="PQH1" s="234"/>
      <c r="PQI1" s="245"/>
      <c r="PQJ1" s="243"/>
      <c r="PQK1" s="234"/>
      <c r="PQL1" s="234"/>
      <c r="PQM1" s="245"/>
      <c r="PQN1" s="243"/>
      <c r="PQO1" s="234"/>
      <c r="PQP1" s="234"/>
      <c r="PQQ1" s="245"/>
      <c r="PQR1" s="243"/>
      <c r="PQS1" s="234"/>
      <c r="PQT1" s="234"/>
      <c r="PQU1" s="245"/>
      <c r="PQV1" s="243"/>
      <c r="PQW1" s="234"/>
      <c r="PQX1" s="234"/>
      <c r="PQY1" s="245"/>
      <c r="PQZ1" s="243"/>
      <c r="PRA1" s="234"/>
      <c r="PRB1" s="234"/>
      <c r="PRC1" s="245"/>
      <c r="PRD1" s="243"/>
      <c r="PRE1" s="234"/>
      <c r="PRF1" s="234"/>
      <c r="PRG1" s="245"/>
      <c r="PRH1" s="243"/>
      <c r="PRI1" s="234"/>
      <c r="PRJ1" s="234"/>
      <c r="PRK1" s="245"/>
      <c r="PRL1" s="243"/>
      <c r="PRM1" s="234"/>
      <c r="PRN1" s="234"/>
      <c r="PRO1" s="245"/>
      <c r="PRP1" s="243"/>
      <c r="PRQ1" s="234"/>
      <c r="PRR1" s="234"/>
      <c r="PRS1" s="245"/>
      <c r="PRT1" s="243"/>
      <c r="PRU1" s="234"/>
      <c r="PRV1" s="234"/>
      <c r="PRW1" s="245"/>
      <c r="PRX1" s="243"/>
      <c r="PRY1" s="234"/>
      <c r="PRZ1" s="234"/>
      <c r="PSA1" s="245"/>
      <c r="PSB1" s="243"/>
      <c r="PSC1" s="234"/>
      <c r="PSD1" s="234"/>
      <c r="PSE1" s="245"/>
      <c r="PSF1" s="243"/>
      <c r="PSG1" s="234"/>
      <c r="PSH1" s="234"/>
      <c r="PSI1" s="245"/>
      <c r="PSJ1" s="243"/>
      <c r="PSK1" s="234"/>
      <c r="PSL1" s="234"/>
      <c r="PSM1" s="245"/>
      <c r="PSN1" s="243"/>
      <c r="PSO1" s="234"/>
      <c r="PSP1" s="234"/>
      <c r="PSQ1" s="245"/>
      <c r="PSR1" s="243"/>
      <c r="PSS1" s="234"/>
      <c r="PST1" s="234"/>
      <c r="PSU1" s="245"/>
      <c r="PSV1" s="243"/>
      <c r="PSW1" s="234"/>
      <c r="PSX1" s="234"/>
      <c r="PSY1" s="245"/>
      <c r="PSZ1" s="243"/>
      <c r="PTA1" s="234"/>
      <c r="PTB1" s="234"/>
      <c r="PTC1" s="245"/>
      <c r="PTD1" s="243"/>
      <c r="PTE1" s="234"/>
      <c r="PTF1" s="234"/>
      <c r="PTG1" s="245"/>
      <c r="PTH1" s="243"/>
      <c r="PTI1" s="234"/>
      <c r="PTJ1" s="234"/>
      <c r="PTK1" s="245"/>
      <c r="PTL1" s="243"/>
      <c r="PTM1" s="234"/>
      <c r="PTN1" s="234"/>
      <c r="PTO1" s="245"/>
      <c r="PTP1" s="243"/>
      <c r="PTQ1" s="234"/>
      <c r="PTR1" s="234"/>
      <c r="PTS1" s="245"/>
      <c r="PTT1" s="243"/>
      <c r="PTU1" s="234"/>
      <c r="PTV1" s="234"/>
      <c r="PTW1" s="245"/>
      <c r="PTX1" s="243"/>
      <c r="PTY1" s="234"/>
      <c r="PTZ1" s="234"/>
      <c r="PUA1" s="245"/>
      <c r="PUB1" s="243"/>
      <c r="PUC1" s="234"/>
      <c r="PUD1" s="234"/>
      <c r="PUE1" s="245"/>
      <c r="PUF1" s="243"/>
      <c r="PUG1" s="234"/>
      <c r="PUH1" s="234"/>
      <c r="PUI1" s="245"/>
      <c r="PUJ1" s="243"/>
      <c r="PUK1" s="234"/>
      <c r="PUL1" s="234"/>
      <c r="PUM1" s="245"/>
      <c r="PUN1" s="243"/>
      <c r="PUO1" s="234"/>
      <c r="PUP1" s="234"/>
      <c r="PUQ1" s="245"/>
      <c r="PUR1" s="243"/>
      <c r="PUS1" s="234"/>
      <c r="PUT1" s="234"/>
      <c r="PUU1" s="245"/>
      <c r="PUV1" s="243"/>
      <c r="PUW1" s="234"/>
      <c r="PUX1" s="234"/>
      <c r="PUY1" s="245"/>
      <c r="PUZ1" s="243"/>
      <c r="PVA1" s="234"/>
      <c r="PVB1" s="234"/>
      <c r="PVC1" s="245"/>
      <c r="PVD1" s="243"/>
      <c r="PVE1" s="234"/>
      <c r="PVF1" s="234"/>
      <c r="PVG1" s="245"/>
      <c r="PVH1" s="243"/>
      <c r="PVI1" s="234"/>
      <c r="PVJ1" s="234"/>
      <c r="PVK1" s="245"/>
      <c r="PVL1" s="243"/>
      <c r="PVM1" s="234"/>
      <c r="PVN1" s="234"/>
      <c r="PVO1" s="245"/>
      <c r="PVP1" s="243"/>
      <c r="PVQ1" s="234"/>
      <c r="PVR1" s="234"/>
      <c r="PVS1" s="245"/>
      <c r="PVT1" s="243"/>
      <c r="PVU1" s="234"/>
      <c r="PVV1" s="234"/>
      <c r="PVW1" s="245"/>
      <c r="PVX1" s="243"/>
      <c r="PVY1" s="234"/>
      <c r="PVZ1" s="234"/>
      <c r="PWA1" s="245"/>
      <c r="PWB1" s="243"/>
      <c r="PWC1" s="234"/>
      <c r="PWD1" s="234"/>
      <c r="PWE1" s="245"/>
      <c r="PWF1" s="243"/>
      <c r="PWG1" s="234"/>
      <c r="PWH1" s="234"/>
      <c r="PWI1" s="245"/>
      <c r="PWJ1" s="243"/>
      <c r="PWK1" s="234"/>
      <c r="PWL1" s="234"/>
      <c r="PWM1" s="245"/>
      <c r="PWN1" s="243"/>
      <c r="PWO1" s="234"/>
      <c r="PWP1" s="234"/>
      <c r="PWQ1" s="245"/>
      <c r="PWR1" s="243"/>
      <c r="PWS1" s="234"/>
      <c r="PWT1" s="234"/>
      <c r="PWU1" s="245"/>
      <c r="PWV1" s="243"/>
      <c r="PWW1" s="234"/>
      <c r="PWX1" s="234"/>
      <c r="PWY1" s="245"/>
      <c r="PWZ1" s="243"/>
      <c r="PXA1" s="234"/>
      <c r="PXB1" s="234"/>
      <c r="PXC1" s="245"/>
      <c r="PXD1" s="243"/>
      <c r="PXE1" s="234"/>
      <c r="PXF1" s="234"/>
      <c r="PXG1" s="245"/>
      <c r="PXH1" s="243"/>
      <c r="PXI1" s="234"/>
      <c r="PXJ1" s="234"/>
      <c r="PXK1" s="245"/>
      <c r="PXL1" s="243"/>
      <c r="PXM1" s="234"/>
      <c r="PXN1" s="234"/>
      <c r="PXO1" s="245"/>
      <c r="PXP1" s="243"/>
      <c r="PXQ1" s="234"/>
      <c r="PXR1" s="234"/>
      <c r="PXS1" s="245"/>
      <c r="PXT1" s="243"/>
      <c r="PXU1" s="234"/>
      <c r="PXV1" s="234"/>
      <c r="PXW1" s="245"/>
      <c r="PXX1" s="243"/>
      <c r="PXY1" s="234"/>
      <c r="PXZ1" s="234"/>
      <c r="PYA1" s="245"/>
      <c r="PYB1" s="243"/>
      <c r="PYC1" s="234"/>
      <c r="PYD1" s="234"/>
      <c r="PYE1" s="245"/>
      <c r="PYF1" s="243"/>
      <c r="PYG1" s="234"/>
      <c r="PYH1" s="234"/>
      <c r="PYI1" s="245"/>
      <c r="PYJ1" s="243"/>
      <c r="PYK1" s="234"/>
      <c r="PYL1" s="234"/>
      <c r="PYM1" s="245"/>
      <c r="PYN1" s="243"/>
      <c r="PYO1" s="234"/>
      <c r="PYP1" s="234"/>
      <c r="PYQ1" s="245"/>
      <c r="PYR1" s="243"/>
      <c r="PYS1" s="234"/>
      <c r="PYT1" s="234"/>
      <c r="PYU1" s="245"/>
      <c r="PYV1" s="243"/>
      <c r="PYW1" s="234"/>
      <c r="PYX1" s="234"/>
      <c r="PYY1" s="245"/>
      <c r="PYZ1" s="243"/>
      <c r="PZA1" s="234"/>
      <c r="PZB1" s="234"/>
      <c r="PZC1" s="245"/>
      <c r="PZD1" s="243"/>
      <c r="PZE1" s="234"/>
      <c r="PZF1" s="234"/>
      <c r="PZG1" s="245"/>
      <c r="PZH1" s="243"/>
      <c r="PZI1" s="234"/>
      <c r="PZJ1" s="234"/>
      <c r="PZK1" s="245"/>
      <c r="PZL1" s="243"/>
      <c r="PZM1" s="234"/>
      <c r="PZN1" s="234"/>
      <c r="PZO1" s="245"/>
      <c r="PZP1" s="243"/>
      <c r="PZQ1" s="234"/>
      <c r="PZR1" s="234"/>
      <c r="PZS1" s="245"/>
      <c r="PZT1" s="243"/>
      <c r="PZU1" s="234"/>
      <c r="PZV1" s="234"/>
      <c r="PZW1" s="245"/>
      <c r="PZX1" s="243"/>
      <c r="PZY1" s="234"/>
      <c r="PZZ1" s="234"/>
      <c r="QAA1" s="245"/>
      <c r="QAB1" s="243"/>
      <c r="QAC1" s="234"/>
      <c r="QAD1" s="234"/>
      <c r="QAE1" s="245"/>
      <c r="QAF1" s="243"/>
      <c r="QAG1" s="234"/>
      <c r="QAH1" s="234"/>
      <c r="QAI1" s="245"/>
      <c r="QAJ1" s="243"/>
      <c r="QAK1" s="234"/>
      <c r="QAL1" s="234"/>
      <c r="QAM1" s="245"/>
      <c r="QAN1" s="243"/>
      <c r="QAO1" s="234"/>
      <c r="QAP1" s="234"/>
      <c r="QAQ1" s="245"/>
      <c r="QAR1" s="243"/>
      <c r="QAS1" s="234"/>
      <c r="QAT1" s="234"/>
      <c r="QAU1" s="245"/>
      <c r="QAV1" s="243"/>
      <c r="QAW1" s="234"/>
      <c r="QAX1" s="234"/>
      <c r="QAY1" s="245"/>
      <c r="QAZ1" s="243"/>
      <c r="QBA1" s="234"/>
      <c r="QBB1" s="234"/>
      <c r="QBC1" s="245"/>
      <c r="QBD1" s="243"/>
      <c r="QBE1" s="234"/>
      <c r="QBF1" s="234"/>
      <c r="QBG1" s="245"/>
      <c r="QBH1" s="243"/>
      <c r="QBI1" s="234"/>
      <c r="QBJ1" s="234"/>
      <c r="QBK1" s="245"/>
      <c r="QBL1" s="243"/>
      <c r="QBM1" s="234"/>
      <c r="QBN1" s="234"/>
      <c r="QBO1" s="245"/>
      <c r="QBP1" s="243"/>
      <c r="QBQ1" s="234"/>
      <c r="QBR1" s="234"/>
      <c r="QBS1" s="245"/>
      <c r="QBT1" s="243"/>
      <c r="QBU1" s="234"/>
      <c r="QBV1" s="234"/>
      <c r="QBW1" s="245"/>
      <c r="QBX1" s="243"/>
      <c r="QBY1" s="234"/>
      <c r="QBZ1" s="234"/>
      <c r="QCA1" s="245"/>
      <c r="QCB1" s="243"/>
      <c r="QCC1" s="234"/>
      <c r="QCD1" s="234"/>
      <c r="QCE1" s="245"/>
      <c r="QCF1" s="243"/>
      <c r="QCG1" s="234"/>
      <c r="QCH1" s="234"/>
      <c r="QCI1" s="245"/>
      <c r="QCJ1" s="243"/>
      <c r="QCK1" s="234"/>
      <c r="QCL1" s="234"/>
      <c r="QCM1" s="245"/>
      <c r="QCN1" s="243"/>
      <c r="QCO1" s="234"/>
      <c r="QCP1" s="234"/>
      <c r="QCQ1" s="245"/>
      <c r="QCR1" s="243"/>
      <c r="QCS1" s="234"/>
      <c r="QCT1" s="234"/>
      <c r="QCU1" s="245"/>
      <c r="QCV1" s="243"/>
      <c r="QCW1" s="234"/>
      <c r="QCX1" s="234"/>
      <c r="QCY1" s="245"/>
      <c r="QCZ1" s="243"/>
      <c r="QDA1" s="234"/>
      <c r="QDB1" s="234"/>
      <c r="QDC1" s="245"/>
      <c r="QDD1" s="243"/>
      <c r="QDE1" s="234"/>
      <c r="QDF1" s="234"/>
      <c r="QDG1" s="245"/>
      <c r="QDH1" s="243"/>
      <c r="QDI1" s="234"/>
      <c r="QDJ1" s="234"/>
      <c r="QDK1" s="245"/>
      <c r="QDL1" s="243"/>
      <c r="QDM1" s="234"/>
      <c r="QDN1" s="234"/>
      <c r="QDO1" s="245"/>
      <c r="QDP1" s="243"/>
      <c r="QDQ1" s="234"/>
      <c r="QDR1" s="234"/>
      <c r="QDS1" s="245"/>
      <c r="QDT1" s="243"/>
      <c r="QDU1" s="234"/>
      <c r="QDV1" s="234"/>
      <c r="QDW1" s="245"/>
      <c r="QDX1" s="243"/>
      <c r="QDY1" s="234"/>
      <c r="QDZ1" s="234"/>
      <c r="QEA1" s="245"/>
      <c r="QEB1" s="243"/>
      <c r="QEC1" s="234"/>
      <c r="QED1" s="234"/>
      <c r="QEE1" s="245"/>
      <c r="QEF1" s="243"/>
      <c r="QEG1" s="234"/>
      <c r="QEH1" s="234"/>
      <c r="QEI1" s="245"/>
      <c r="QEJ1" s="243"/>
      <c r="QEK1" s="234"/>
      <c r="QEL1" s="234"/>
      <c r="QEM1" s="245"/>
      <c r="QEN1" s="243"/>
      <c r="QEO1" s="234"/>
      <c r="QEP1" s="234"/>
      <c r="QEQ1" s="245"/>
      <c r="QER1" s="243"/>
      <c r="QES1" s="234"/>
      <c r="QET1" s="234"/>
      <c r="QEU1" s="245"/>
      <c r="QEV1" s="243"/>
      <c r="QEW1" s="234"/>
      <c r="QEX1" s="234"/>
      <c r="QEY1" s="245"/>
      <c r="QEZ1" s="243"/>
      <c r="QFA1" s="234"/>
      <c r="QFB1" s="234"/>
      <c r="QFC1" s="245"/>
      <c r="QFD1" s="243"/>
      <c r="QFE1" s="234"/>
      <c r="QFF1" s="234"/>
      <c r="QFG1" s="245"/>
      <c r="QFH1" s="243"/>
      <c r="QFI1" s="234"/>
      <c r="QFJ1" s="234"/>
      <c r="QFK1" s="245"/>
      <c r="QFL1" s="243"/>
      <c r="QFM1" s="234"/>
      <c r="QFN1" s="234"/>
      <c r="QFO1" s="245"/>
      <c r="QFP1" s="243"/>
      <c r="QFQ1" s="234"/>
      <c r="QFR1" s="234"/>
      <c r="QFS1" s="245"/>
      <c r="QFT1" s="243"/>
      <c r="QFU1" s="234"/>
      <c r="QFV1" s="234"/>
      <c r="QFW1" s="245"/>
      <c r="QFX1" s="243"/>
      <c r="QFY1" s="234"/>
      <c r="QFZ1" s="234"/>
      <c r="QGA1" s="245"/>
      <c r="QGB1" s="243"/>
      <c r="QGC1" s="234"/>
      <c r="QGD1" s="234"/>
      <c r="QGE1" s="245"/>
      <c r="QGF1" s="243"/>
      <c r="QGG1" s="234"/>
      <c r="QGH1" s="234"/>
      <c r="QGI1" s="245"/>
      <c r="QGJ1" s="243"/>
      <c r="QGK1" s="234"/>
      <c r="QGL1" s="234"/>
      <c r="QGM1" s="245"/>
      <c r="QGN1" s="243"/>
      <c r="QGO1" s="234"/>
      <c r="QGP1" s="234"/>
      <c r="QGQ1" s="245"/>
      <c r="QGR1" s="243"/>
      <c r="QGS1" s="234"/>
      <c r="QGT1" s="234"/>
      <c r="QGU1" s="245"/>
      <c r="QGV1" s="243"/>
      <c r="QGW1" s="234"/>
      <c r="QGX1" s="234"/>
      <c r="QGY1" s="245"/>
      <c r="QGZ1" s="243"/>
      <c r="QHA1" s="234"/>
      <c r="QHB1" s="234"/>
      <c r="QHC1" s="245"/>
      <c r="QHD1" s="243"/>
      <c r="QHE1" s="234"/>
      <c r="QHF1" s="234"/>
      <c r="QHG1" s="245"/>
      <c r="QHH1" s="243"/>
      <c r="QHI1" s="234"/>
      <c r="QHJ1" s="234"/>
      <c r="QHK1" s="245"/>
      <c r="QHL1" s="243"/>
      <c r="QHM1" s="234"/>
      <c r="QHN1" s="234"/>
      <c r="QHO1" s="245"/>
      <c r="QHP1" s="243"/>
      <c r="QHQ1" s="234"/>
      <c r="QHR1" s="234"/>
      <c r="QHS1" s="245"/>
      <c r="QHT1" s="243"/>
      <c r="QHU1" s="234"/>
      <c r="QHV1" s="234"/>
      <c r="QHW1" s="245"/>
      <c r="QHX1" s="243"/>
      <c r="QHY1" s="234"/>
      <c r="QHZ1" s="234"/>
      <c r="QIA1" s="245"/>
      <c r="QIB1" s="243"/>
      <c r="QIC1" s="234"/>
      <c r="QID1" s="234"/>
      <c r="QIE1" s="245"/>
      <c r="QIF1" s="243"/>
      <c r="QIG1" s="234"/>
      <c r="QIH1" s="234"/>
      <c r="QII1" s="245"/>
      <c r="QIJ1" s="243"/>
      <c r="QIK1" s="234"/>
      <c r="QIL1" s="234"/>
      <c r="QIM1" s="245"/>
      <c r="QIN1" s="243"/>
      <c r="QIO1" s="234"/>
      <c r="QIP1" s="234"/>
      <c r="QIQ1" s="245"/>
      <c r="QIR1" s="243"/>
      <c r="QIS1" s="234"/>
      <c r="QIT1" s="234"/>
      <c r="QIU1" s="245"/>
      <c r="QIV1" s="243"/>
      <c r="QIW1" s="234"/>
      <c r="QIX1" s="234"/>
      <c r="QIY1" s="245"/>
      <c r="QIZ1" s="243"/>
      <c r="QJA1" s="234"/>
      <c r="QJB1" s="234"/>
      <c r="QJC1" s="245"/>
      <c r="QJD1" s="243"/>
      <c r="QJE1" s="234"/>
      <c r="QJF1" s="234"/>
      <c r="QJG1" s="245"/>
      <c r="QJH1" s="243"/>
      <c r="QJI1" s="234"/>
      <c r="QJJ1" s="234"/>
      <c r="QJK1" s="245"/>
      <c r="QJL1" s="243"/>
      <c r="QJM1" s="234"/>
      <c r="QJN1" s="234"/>
      <c r="QJO1" s="245"/>
      <c r="QJP1" s="243"/>
      <c r="QJQ1" s="234"/>
      <c r="QJR1" s="234"/>
      <c r="QJS1" s="245"/>
      <c r="QJT1" s="243"/>
      <c r="QJU1" s="234"/>
      <c r="QJV1" s="234"/>
      <c r="QJW1" s="245"/>
      <c r="QJX1" s="243"/>
      <c r="QJY1" s="234"/>
      <c r="QJZ1" s="234"/>
      <c r="QKA1" s="245"/>
      <c r="QKB1" s="243"/>
      <c r="QKC1" s="234"/>
      <c r="QKD1" s="234"/>
      <c r="QKE1" s="245"/>
      <c r="QKF1" s="243"/>
      <c r="QKG1" s="234"/>
      <c r="QKH1" s="234"/>
      <c r="QKI1" s="245"/>
      <c r="QKJ1" s="243"/>
      <c r="QKK1" s="234"/>
      <c r="QKL1" s="234"/>
      <c r="QKM1" s="245"/>
      <c r="QKN1" s="243"/>
      <c r="QKO1" s="234"/>
      <c r="QKP1" s="234"/>
      <c r="QKQ1" s="245"/>
      <c r="QKR1" s="243"/>
      <c r="QKS1" s="234"/>
      <c r="QKT1" s="234"/>
      <c r="QKU1" s="245"/>
      <c r="QKV1" s="243"/>
      <c r="QKW1" s="234"/>
      <c r="QKX1" s="234"/>
      <c r="QKY1" s="245"/>
      <c r="QKZ1" s="243"/>
      <c r="QLA1" s="234"/>
      <c r="QLB1" s="234"/>
      <c r="QLC1" s="245"/>
      <c r="QLD1" s="243"/>
      <c r="QLE1" s="234"/>
      <c r="QLF1" s="234"/>
      <c r="QLG1" s="245"/>
      <c r="QLH1" s="243"/>
      <c r="QLI1" s="234"/>
      <c r="QLJ1" s="234"/>
      <c r="QLK1" s="245"/>
      <c r="QLL1" s="243"/>
      <c r="QLM1" s="234"/>
      <c r="QLN1" s="234"/>
      <c r="QLO1" s="245"/>
      <c r="QLP1" s="243"/>
      <c r="QLQ1" s="234"/>
      <c r="QLR1" s="234"/>
      <c r="QLS1" s="245"/>
      <c r="QLT1" s="243"/>
      <c r="QLU1" s="234"/>
      <c r="QLV1" s="234"/>
      <c r="QLW1" s="245"/>
      <c r="QLX1" s="243"/>
      <c r="QLY1" s="234"/>
      <c r="QLZ1" s="234"/>
      <c r="QMA1" s="245"/>
      <c r="QMB1" s="243"/>
      <c r="QMC1" s="234"/>
      <c r="QMD1" s="234"/>
      <c r="QME1" s="245"/>
      <c r="QMF1" s="243"/>
      <c r="QMG1" s="234"/>
      <c r="QMH1" s="234"/>
      <c r="QMI1" s="245"/>
      <c r="QMJ1" s="243"/>
      <c r="QMK1" s="234"/>
      <c r="QML1" s="234"/>
      <c r="QMM1" s="245"/>
      <c r="QMN1" s="243"/>
      <c r="QMO1" s="234"/>
      <c r="QMP1" s="234"/>
      <c r="QMQ1" s="245"/>
      <c r="QMR1" s="243"/>
      <c r="QMS1" s="234"/>
      <c r="QMT1" s="234"/>
      <c r="QMU1" s="245"/>
      <c r="QMV1" s="243"/>
      <c r="QMW1" s="234"/>
      <c r="QMX1" s="234"/>
      <c r="QMY1" s="245"/>
      <c r="QMZ1" s="243"/>
      <c r="QNA1" s="234"/>
      <c r="QNB1" s="234"/>
      <c r="QNC1" s="245"/>
      <c r="QND1" s="243"/>
      <c r="QNE1" s="234"/>
      <c r="QNF1" s="234"/>
      <c r="QNG1" s="245"/>
      <c r="QNH1" s="243"/>
      <c r="QNI1" s="234"/>
      <c r="QNJ1" s="234"/>
      <c r="QNK1" s="245"/>
      <c r="QNL1" s="243"/>
      <c r="QNM1" s="234"/>
      <c r="QNN1" s="234"/>
      <c r="QNO1" s="245"/>
      <c r="QNP1" s="243"/>
      <c r="QNQ1" s="234"/>
      <c r="QNR1" s="234"/>
      <c r="QNS1" s="245"/>
      <c r="QNT1" s="243"/>
      <c r="QNU1" s="234"/>
      <c r="QNV1" s="234"/>
      <c r="QNW1" s="245"/>
      <c r="QNX1" s="243"/>
      <c r="QNY1" s="234"/>
      <c r="QNZ1" s="234"/>
      <c r="QOA1" s="245"/>
      <c r="QOB1" s="243"/>
      <c r="QOC1" s="234"/>
      <c r="QOD1" s="234"/>
      <c r="QOE1" s="245"/>
      <c r="QOF1" s="243"/>
      <c r="QOG1" s="234"/>
      <c r="QOH1" s="234"/>
      <c r="QOI1" s="245"/>
      <c r="QOJ1" s="243"/>
      <c r="QOK1" s="234"/>
      <c r="QOL1" s="234"/>
      <c r="QOM1" s="245"/>
      <c r="QON1" s="243"/>
      <c r="QOO1" s="234"/>
      <c r="QOP1" s="234"/>
      <c r="QOQ1" s="245"/>
      <c r="QOR1" s="243"/>
      <c r="QOS1" s="234"/>
      <c r="QOT1" s="234"/>
      <c r="QOU1" s="245"/>
      <c r="QOV1" s="243"/>
      <c r="QOW1" s="234"/>
      <c r="QOX1" s="234"/>
      <c r="QOY1" s="245"/>
      <c r="QOZ1" s="243"/>
      <c r="QPA1" s="234"/>
      <c r="QPB1" s="234"/>
      <c r="QPC1" s="245"/>
      <c r="QPD1" s="243"/>
      <c r="QPE1" s="234"/>
      <c r="QPF1" s="234"/>
      <c r="QPG1" s="245"/>
      <c r="QPH1" s="243"/>
      <c r="QPI1" s="234"/>
      <c r="QPJ1" s="234"/>
      <c r="QPK1" s="245"/>
      <c r="QPL1" s="243"/>
      <c r="QPM1" s="234"/>
      <c r="QPN1" s="234"/>
      <c r="QPO1" s="245"/>
      <c r="QPP1" s="243"/>
      <c r="QPQ1" s="234"/>
      <c r="QPR1" s="234"/>
      <c r="QPS1" s="245"/>
      <c r="QPT1" s="243"/>
      <c r="QPU1" s="234"/>
      <c r="QPV1" s="234"/>
      <c r="QPW1" s="245"/>
      <c r="QPX1" s="243"/>
      <c r="QPY1" s="234"/>
      <c r="QPZ1" s="234"/>
      <c r="QQA1" s="245"/>
      <c r="QQB1" s="243"/>
      <c r="QQC1" s="234"/>
      <c r="QQD1" s="234"/>
      <c r="QQE1" s="245"/>
      <c r="QQF1" s="243"/>
      <c r="QQG1" s="234"/>
      <c r="QQH1" s="234"/>
      <c r="QQI1" s="245"/>
      <c r="QQJ1" s="243"/>
      <c r="QQK1" s="234"/>
      <c r="QQL1" s="234"/>
      <c r="QQM1" s="245"/>
      <c r="QQN1" s="243"/>
      <c r="QQO1" s="234"/>
      <c r="QQP1" s="234"/>
      <c r="QQQ1" s="245"/>
      <c r="QQR1" s="243"/>
      <c r="QQS1" s="234"/>
      <c r="QQT1" s="234"/>
      <c r="QQU1" s="245"/>
      <c r="QQV1" s="243"/>
      <c r="QQW1" s="234"/>
      <c r="QQX1" s="234"/>
      <c r="QQY1" s="245"/>
      <c r="QQZ1" s="243"/>
      <c r="QRA1" s="234"/>
      <c r="QRB1" s="234"/>
      <c r="QRC1" s="245"/>
      <c r="QRD1" s="243"/>
      <c r="QRE1" s="234"/>
      <c r="QRF1" s="234"/>
      <c r="QRG1" s="245"/>
      <c r="QRH1" s="243"/>
      <c r="QRI1" s="234"/>
      <c r="QRJ1" s="234"/>
      <c r="QRK1" s="245"/>
      <c r="QRL1" s="243"/>
      <c r="QRM1" s="234"/>
      <c r="QRN1" s="234"/>
      <c r="QRO1" s="245"/>
      <c r="QRP1" s="243"/>
      <c r="QRQ1" s="234"/>
      <c r="QRR1" s="234"/>
      <c r="QRS1" s="245"/>
      <c r="QRT1" s="243"/>
      <c r="QRU1" s="234"/>
      <c r="QRV1" s="234"/>
      <c r="QRW1" s="245"/>
      <c r="QRX1" s="243"/>
      <c r="QRY1" s="234"/>
      <c r="QRZ1" s="234"/>
      <c r="QSA1" s="245"/>
      <c r="QSB1" s="243"/>
      <c r="QSC1" s="234"/>
      <c r="QSD1" s="234"/>
      <c r="QSE1" s="245"/>
      <c r="QSF1" s="243"/>
      <c r="QSG1" s="234"/>
      <c r="QSH1" s="234"/>
      <c r="QSI1" s="245"/>
      <c r="QSJ1" s="243"/>
      <c r="QSK1" s="234"/>
      <c r="QSL1" s="234"/>
      <c r="QSM1" s="245"/>
      <c r="QSN1" s="243"/>
      <c r="QSO1" s="234"/>
      <c r="QSP1" s="234"/>
      <c r="QSQ1" s="245"/>
      <c r="QSR1" s="243"/>
      <c r="QSS1" s="234"/>
      <c r="QST1" s="234"/>
      <c r="QSU1" s="245"/>
      <c r="QSV1" s="243"/>
      <c r="QSW1" s="234"/>
      <c r="QSX1" s="234"/>
      <c r="QSY1" s="245"/>
      <c r="QSZ1" s="243"/>
      <c r="QTA1" s="234"/>
      <c r="QTB1" s="234"/>
      <c r="QTC1" s="245"/>
      <c r="QTD1" s="243"/>
      <c r="QTE1" s="234"/>
      <c r="QTF1" s="234"/>
      <c r="QTG1" s="245"/>
      <c r="QTH1" s="243"/>
      <c r="QTI1" s="234"/>
      <c r="QTJ1" s="234"/>
      <c r="QTK1" s="245"/>
      <c r="QTL1" s="243"/>
      <c r="QTM1" s="234"/>
      <c r="QTN1" s="234"/>
      <c r="QTO1" s="245"/>
      <c r="QTP1" s="243"/>
      <c r="QTQ1" s="234"/>
      <c r="QTR1" s="234"/>
      <c r="QTS1" s="245"/>
      <c r="QTT1" s="243"/>
      <c r="QTU1" s="234"/>
      <c r="QTV1" s="234"/>
      <c r="QTW1" s="245"/>
      <c r="QTX1" s="243"/>
      <c r="QTY1" s="234"/>
      <c r="QTZ1" s="234"/>
      <c r="QUA1" s="245"/>
      <c r="QUB1" s="243"/>
      <c r="QUC1" s="234"/>
      <c r="QUD1" s="234"/>
      <c r="QUE1" s="245"/>
      <c r="QUF1" s="243"/>
      <c r="QUG1" s="234"/>
      <c r="QUH1" s="234"/>
      <c r="QUI1" s="245"/>
      <c r="QUJ1" s="243"/>
      <c r="QUK1" s="234"/>
      <c r="QUL1" s="234"/>
      <c r="QUM1" s="245"/>
      <c r="QUN1" s="243"/>
      <c r="QUO1" s="234"/>
      <c r="QUP1" s="234"/>
      <c r="QUQ1" s="245"/>
      <c r="QUR1" s="243"/>
      <c r="QUS1" s="234"/>
      <c r="QUT1" s="234"/>
      <c r="QUU1" s="245"/>
      <c r="QUV1" s="243"/>
      <c r="QUW1" s="234"/>
      <c r="QUX1" s="234"/>
      <c r="QUY1" s="245"/>
      <c r="QUZ1" s="243"/>
      <c r="QVA1" s="234"/>
      <c r="QVB1" s="234"/>
      <c r="QVC1" s="245"/>
      <c r="QVD1" s="243"/>
      <c r="QVE1" s="234"/>
      <c r="QVF1" s="234"/>
      <c r="QVG1" s="245"/>
      <c r="QVH1" s="243"/>
      <c r="QVI1" s="234"/>
      <c r="QVJ1" s="234"/>
      <c r="QVK1" s="245"/>
      <c r="QVL1" s="243"/>
      <c r="QVM1" s="234"/>
      <c r="QVN1" s="234"/>
      <c r="QVO1" s="245"/>
      <c r="QVP1" s="243"/>
      <c r="QVQ1" s="234"/>
      <c r="QVR1" s="234"/>
      <c r="QVS1" s="245"/>
      <c r="QVT1" s="243"/>
      <c r="QVU1" s="234"/>
      <c r="QVV1" s="234"/>
      <c r="QVW1" s="245"/>
      <c r="QVX1" s="243"/>
      <c r="QVY1" s="234"/>
      <c r="QVZ1" s="234"/>
      <c r="QWA1" s="245"/>
      <c r="QWB1" s="243"/>
      <c r="QWC1" s="234"/>
      <c r="QWD1" s="234"/>
      <c r="QWE1" s="245"/>
      <c r="QWF1" s="243"/>
      <c r="QWG1" s="234"/>
      <c r="QWH1" s="234"/>
      <c r="QWI1" s="245"/>
      <c r="QWJ1" s="243"/>
      <c r="QWK1" s="234"/>
      <c r="QWL1" s="234"/>
      <c r="QWM1" s="245"/>
      <c r="QWN1" s="243"/>
      <c r="QWO1" s="234"/>
      <c r="QWP1" s="234"/>
      <c r="QWQ1" s="245"/>
      <c r="QWR1" s="243"/>
      <c r="QWS1" s="234"/>
      <c r="QWT1" s="234"/>
      <c r="QWU1" s="245"/>
      <c r="QWV1" s="243"/>
      <c r="QWW1" s="234"/>
      <c r="QWX1" s="234"/>
      <c r="QWY1" s="245"/>
      <c r="QWZ1" s="243"/>
      <c r="QXA1" s="234"/>
      <c r="QXB1" s="234"/>
      <c r="QXC1" s="245"/>
      <c r="QXD1" s="243"/>
      <c r="QXE1" s="234"/>
      <c r="QXF1" s="234"/>
      <c r="QXG1" s="245"/>
      <c r="QXH1" s="243"/>
      <c r="QXI1" s="234"/>
      <c r="QXJ1" s="234"/>
      <c r="QXK1" s="245"/>
      <c r="QXL1" s="243"/>
      <c r="QXM1" s="234"/>
      <c r="QXN1" s="234"/>
      <c r="QXO1" s="245"/>
      <c r="QXP1" s="243"/>
      <c r="QXQ1" s="234"/>
      <c r="QXR1" s="234"/>
      <c r="QXS1" s="245"/>
      <c r="QXT1" s="243"/>
      <c r="QXU1" s="234"/>
      <c r="QXV1" s="234"/>
      <c r="QXW1" s="245"/>
      <c r="QXX1" s="243"/>
      <c r="QXY1" s="234"/>
      <c r="QXZ1" s="234"/>
      <c r="QYA1" s="245"/>
      <c r="QYB1" s="243"/>
      <c r="QYC1" s="234"/>
      <c r="QYD1" s="234"/>
      <c r="QYE1" s="245"/>
      <c r="QYF1" s="243"/>
      <c r="QYG1" s="234"/>
      <c r="QYH1" s="234"/>
      <c r="QYI1" s="245"/>
      <c r="QYJ1" s="243"/>
      <c r="QYK1" s="234"/>
      <c r="QYL1" s="234"/>
      <c r="QYM1" s="245"/>
      <c r="QYN1" s="243"/>
      <c r="QYO1" s="234"/>
      <c r="QYP1" s="234"/>
      <c r="QYQ1" s="245"/>
      <c r="QYR1" s="243"/>
      <c r="QYS1" s="234"/>
      <c r="QYT1" s="234"/>
      <c r="QYU1" s="245"/>
      <c r="QYV1" s="243"/>
      <c r="QYW1" s="234"/>
      <c r="QYX1" s="234"/>
      <c r="QYY1" s="245"/>
      <c r="QYZ1" s="243"/>
      <c r="QZA1" s="234"/>
      <c r="QZB1" s="234"/>
      <c r="QZC1" s="245"/>
      <c r="QZD1" s="243"/>
      <c r="QZE1" s="234"/>
      <c r="QZF1" s="234"/>
      <c r="QZG1" s="245"/>
      <c r="QZH1" s="243"/>
      <c r="QZI1" s="234"/>
      <c r="QZJ1" s="234"/>
      <c r="QZK1" s="245"/>
      <c r="QZL1" s="243"/>
      <c r="QZM1" s="234"/>
      <c r="QZN1" s="234"/>
      <c r="QZO1" s="245"/>
      <c r="QZP1" s="243"/>
      <c r="QZQ1" s="234"/>
      <c r="QZR1" s="234"/>
      <c r="QZS1" s="245"/>
      <c r="QZT1" s="243"/>
      <c r="QZU1" s="234"/>
      <c r="QZV1" s="234"/>
      <c r="QZW1" s="245"/>
      <c r="QZX1" s="243"/>
      <c r="QZY1" s="234"/>
      <c r="QZZ1" s="234"/>
      <c r="RAA1" s="245"/>
      <c r="RAB1" s="243"/>
      <c r="RAC1" s="234"/>
      <c r="RAD1" s="234"/>
      <c r="RAE1" s="245"/>
      <c r="RAF1" s="243"/>
      <c r="RAG1" s="234"/>
      <c r="RAH1" s="234"/>
      <c r="RAI1" s="245"/>
      <c r="RAJ1" s="243"/>
      <c r="RAK1" s="234"/>
      <c r="RAL1" s="234"/>
      <c r="RAM1" s="245"/>
      <c r="RAN1" s="243"/>
      <c r="RAO1" s="234"/>
      <c r="RAP1" s="234"/>
      <c r="RAQ1" s="245"/>
      <c r="RAR1" s="243"/>
      <c r="RAS1" s="234"/>
      <c r="RAT1" s="234"/>
      <c r="RAU1" s="245"/>
      <c r="RAV1" s="243"/>
      <c r="RAW1" s="234"/>
      <c r="RAX1" s="234"/>
      <c r="RAY1" s="245"/>
      <c r="RAZ1" s="243"/>
      <c r="RBA1" s="234"/>
      <c r="RBB1" s="234"/>
      <c r="RBC1" s="245"/>
      <c r="RBD1" s="243"/>
      <c r="RBE1" s="234"/>
      <c r="RBF1" s="234"/>
      <c r="RBG1" s="245"/>
      <c r="RBH1" s="243"/>
      <c r="RBI1" s="234"/>
      <c r="RBJ1" s="234"/>
      <c r="RBK1" s="245"/>
      <c r="RBL1" s="243"/>
      <c r="RBM1" s="234"/>
      <c r="RBN1" s="234"/>
      <c r="RBO1" s="245"/>
      <c r="RBP1" s="243"/>
      <c r="RBQ1" s="234"/>
      <c r="RBR1" s="234"/>
      <c r="RBS1" s="245"/>
      <c r="RBT1" s="243"/>
      <c r="RBU1" s="234"/>
      <c r="RBV1" s="234"/>
      <c r="RBW1" s="245"/>
      <c r="RBX1" s="243"/>
      <c r="RBY1" s="234"/>
      <c r="RBZ1" s="234"/>
      <c r="RCA1" s="245"/>
      <c r="RCB1" s="243"/>
      <c r="RCC1" s="234"/>
      <c r="RCD1" s="234"/>
      <c r="RCE1" s="245"/>
      <c r="RCF1" s="243"/>
      <c r="RCG1" s="234"/>
      <c r="RCH1" s="234"/>
      <c r="RCI1" s="245"/>
      <c r="RCJ1" s="243"/>
      <c r="RCK1" s="234"/>
      <c r="RCL1" s="234"/>
      <c r="RCM1" s="245"/>
      <c r="RCN1" s="243"/>
      <c r="RCO1" s="234"/>
      <c r="RCP1" s="234"/>
      <c r="RCQ1" s="245"/>
      <c r="RCR1" s="243"/>
      <c r="RCS1" s="234"/>
      <c r="RCT1" s="234"/>
      <c r="RCU1" s="245"/>
      <c r="RCV1" s="243"/>
      <c r="RCW1" s="234"/>
      <c r="RCX1" s="234"/>
      <c r="RCY1" s="245"/>
      <c r="RCZ1" s="243"/>
      <c r="RDA1" s="234"/>
      <c r="RDB1" s="234"/>
      <c r="RDC1" s="245"/>
      <c r="RDD1" s="243"/>
      <c r="RDE1" s="234"/>
      <c r="RDF1" s="234"/>
      <c r="RDG1" s="245"/>
      <c r="RDH1" s="243"/>
      <c r="RDI1" s="234"/>
      <c r="RDJ1" s="234"/>
      <c r="RDK1" s="245"/>
      <c r="RDL1" s="243"/>
      <c r="RDM1" s="234"/>
      <c r="RDN1" s="234"/>
      <c r="RDO1" s="245"/>
      <c r="RDP1" s="243"/>
      <c r="RDQ1" s="234"/>
      <c r="RDR1" s="234"/>
      <c r="RDS1" s="245"/>
      <c r="RDT1" s="243"/>
      <c r="RDU1" s="234"/>
      <c r="RDV1" s="234"/>
      <c r="RDW1" s="245"/>
      <c r="RDX1" s="243"/>
      <c r="RDY1" s="234"/>
      <c r="RDZ1" s="234"/>
      <c r="REA1" s="245"/>
      <c r="REB1" s="243"/>
      <c r="REC1" s="234"/>
      <c r="RED1" s="234"/>
      <c r="REE1" s="245"/>
      <c r="REF1" s="243"/>
      <c r="REG1" s="234"/>
      <c r="REH1" s="234"/>
      <c r="REI1" s="245"/>
      <c r="REJ1" s="243"/>
      <c r="REK1" s="234"/>
      <c r="REL1" s="234"/>
      <c r="REM1" s="245"/>
      <c r="REN1" s="243"/>
      <c r="REO1" s="234"/>
      <c r="REP1" s="234"/>
      <c r="REQ1" s="245"/>
      <c r="RER1" s="243"/>
      <c r="RES1" s="234"/>
      <c r="RET1" s="234"/>
      <c r="REU1" s="245"/>
      <c r="REV1" s="243"/>
      <c r="REW1" s="234"/>
      <c r="REX1" s="234"/>
      <c r="REY1" s="245"/>
      <c r="REZ1" s="243"/>
      <c r="RFA1" s="234"/>
      <c r="RFB1" s="234"/>
      <c r="RFC1" s="245"/>
      <c r="RFD1" s="243"/>
      <c r="RFE1" s="234"/>
      <c r="RFF1" s="234"/>
      <c r="RFG1" s="245"/>
      <c r="RFH1" s="243"/>
      <c r="RFI1" s="234"/>
      <c r="RFJ1" s="234"/>
      <c r="RFK1" s="245"/>
      <c r="RFL1" s="243"/>
      <c r="RFM1" s="234"/>
      <c r="RFN1" s="234"/>
      <c r="RFO1" s="245"/>
      <c r="RFP1" s="243"/>
      <c r="RFQ1" s="234"/>
      <c r="RFR1" s="234"/>
      <c r="RFS1" s="245"/>
      <c r="RFT1" s="243"/>
      <c r="RFU1" s="234"/>
      <c r="RFV1" s="234"/>
      <c r="RFW1" s="245"/>
      <c r="RFX1" s="243"/>
      <c r="RFY1" s="234"/>
      <c r="RFZ1" s="234"/>
      <c r="RGA1" s="245"/>
      <c r="RGB1" s="243"/>
      <c r="RGC1" s="234"/>
      <c r="RGD1" s="234"/>
      <c r="RGE1" s="245"/>
      <c r="RGF1" s="243"/>
      <c r="RGG1" s="234"/>
      <c r="RGH1" s="234"/>
      <c r="RGI1" s="245"/>
      <c r="RGJ1" s="243"/>
      <c r="RGK1" s="234"/>
      <c r="RGL1" s="234"/>
      <c r="RGM1" s="245"/>
      <c r="RGN1" s="243"/>
      <c r="RGO1" s="234"/>
      <c r="RGP1" s="234"/>
      <c r="RGQ1" s="245"/>
      <c r="RGR1" s="243"/>
      <c r="RGS1" s="234"/>
      <c r="RGT1" s="234"/>
      <c r="RGU1" s="245"/>
      <c r="RGV1" s="243"/>
      <c r="RGW1" s="234"/>
      <c r="RGX1" s="234"/>
      <c r="RGY1" s="245"/>
      <c r="RGZ1" s="243"/>
      <c r="RHA1" s="234"/>
      <c r="RHB1" s="234"/>
      <c r="RHC1" s="245"/>
      <c r="RHD1" s="243"/>
      <c r="RHE1" s="234"/>
      <c r="RHF1" s="234"/>
      <c r="RHG1" s="245"/>
      <c r="RHH1" s="243"/>
      <c r="RHI1" s="234"/>
      <c r="RHJ1" s="234"/>
      <c r="RHK1" s="245"/>
      <c r="RHL1" s="243"/>
      <c r="RHM1" s="234"/>
      <c r="RHN1" s="234"/>
      <c r="RHO1" s="245"/>
      <c r="RHP1" s="243"/>
      <c r="RHQ1" s="234"/>
      <c r="RHR1" s="234"/>
      <c r="RHS1" s="245"/>
      <c r="RHT1" s="243"/>
      <c r="RHU1" s="234"/>
      <c r="RHV1" s="234"/>
      <c r="RHW1" s="245"/>
      <c r="RHX1" s="243"/>
      <c r="RHY1" s="234"/>
      <c r="RHZ1" s="234"/>
      <c r="RIA1" s="245"/>
      <c r="RIB1" s="243"/>
      <c r="RIC1" s="234"/>
      <c r="RID1" s="234"/>
      <c r="RIE1" s="245"/>
      <c r="RIF1" s="243"/>
      <c r="RIG1" s="234"/>
      <c r="RIH1" s="234"/>
      <c r="RII1" s="245"/>
      <c r="RIJ1" s="243"/>
      <c r="RIK1" s="234"/>
      <c r="RIL1" s="234"/>
      <c r="RIM1" s="245"/>
      <c r="RIN1" s="243"/>
      <c r="RIO1" s="234"/>
      <c r="RIP1" s="234"/>
      <c r="RIQ1" s="245"/>
      <c r="RIR1" s="243"/>
      <c r="RIS1" s="234"/>
      <c r="RIT1" s="234"/>
      <c r="RIU1" s="245"/>
      <c r="RIV1" s="243"/>
      <c r="RIW1" s="234"/>
      <c r="RIX1" s="234"/>
      <c r="RIY1" s="245"/>
      <c r="RIZ1" s="243"/>
      <c r="RJA1" s="234"/>
      <c r="RJB1" s="234"/>
      <c r="RJC1" s="245"/>
      <c r="RJD1" s="243"/>
      <c r="RJE1" s="234"/>
      <c r="RJF1" s="234"/>
      <c r="RJG1" s="245"/>
      <c r="RJH1" s="243"/>
      <c r="RJI1" s="234"/>
      <c r="RJJ1" s="234"/>
      <c r="RJK1" s="245"/>
      <c r="RJL1" s="243"/>
      <c r="RJM1" s="234"/>
      <c r="RJN1" s="234"/>
      <c r="RJO1" s="245"/>
      <c r="RJP1" s="243"/>
      <c r="RJQ1" s="234"/>
      <c r="RJR1" s="234"/>
      <c r="RJS1" s="245"/>
      <c r="RJT1" s="243"/>
      <c r="RJU1" s="234"/>
      <c r="RJV1" s="234"/>
      <c r="RJW1" s="245"/>
      <c r="RJX1" s="243"/>
      <c r="RJY1" s="234"/>
      <c r="RJZ1" s="234"/>
      <c r="RKA1" s="245"/>
      <c r="RKB1" s="243"/>
      <c r="RKC1" s="234"/>
      <c r="RKD1" s="234"/>
      <c r="RKE1" s="245"/>
      <c r="RKF1" s="243"/>
      <c r="RKG1" s="234"/>
      <c r="RKH1" s="234"/>
      <c r="RKI1" s="245"/>
      <c r="RKJ1" s="243"/>
      <c r="RKK1" s="234"/>
      <c r="RKL1" s="234"/>
      <c r="RKM1" s="245"/>
      <c r="RKN1" s="243"/>
      <c r="RKO1" s="234"/>
      <c r="RKP1" s="234"/>
      <c r="RKQ1" s="245"/>
      <c r="RKR1" s="243"/>
      <c r="RKS1" s="234"/>
      <c r="RKT1" s="234"/>
      <c r="RKU1" s="245"/>
      <c r="RKV1" s="243"/>
      <c r="RKW1" s="234"/>
      <c r="RKX1" s="234"/>
      <c r="RKY1" s="245"/>
      <c r="RKZ1" s="243"/>
      <c r="RLA1" s="234"/>
      <c r="RLB1" s="234"/>
      <c r="RLC1" s="245"/>
      <c r="RLD1" s="243"/>
      <c r="RLE1" s="234"/>
      <c r="RLF1" s="234"/>
      <c r="RLG1" s="245"/>
      <c r="RLH1" s="243"/>
      <c r="RLI1" s="234"/>
      <c r="RLJ1" s="234"/>
      <c r="RLK1" s="245"/>
      <c r="RLL1" s="243"/>
      <c r="RLM1" s="234"/>
      <c r="RLN1" s="234"/>
      <c r="RLO1" s="245"/>
      <c r="RLP1" s="243"/>
      <c r="RLQ1" s="234"/>
      <c r="RLR1" s="234"/>
      <c r="RLS1" s="245"/>
      <c r="RLT1" s="243"/>
      <c r="RLU1" s="234"/>
      <c r="RLV1" s="234"/>
      <c r="RLW1" s="245"/>
      <c r="RLX1" s="243"/>
      <c r="RLY1" s="234"/>
      <c r="RLZ1" s="234"/>
      <c r="RMA1" s="245"/>
      <c r="RMB1" s="243"/>
      <c r="RMC1" s="234"/>
      <c r="RMD1" s="234"/>
      <c r="RME1" s="245"/>
      <c r="RMF1" s="243"/>
      <c r="RMG1" s="234"/>
      <c r="RMH1" s="234"/>
      <c r="RMI1" s="245"/>
      <c r="RMJ1" s="243"/>
      <c r="RMK1" s="234"/>
      <c r="RML1" s="234"/>
      <c r="RMM1" s="245"/>
      <c r="RMN1" s="243"/>
      <c r="RMO1" s="234"/>
      <c r="RMP1" s="234"/>
      <c r="RMQ1" s="245"/>
      <c r="RMR1" s="243"/>
      <c r="RMS1" s="234"/>
      <c r="RMT1" s="234"/>
      <c r="RMU1" s="245"/>
      <c r="RMV1" s="243"/>
      <c r="RMW1" s="234"/>
      <c r="RMX1" s="234"/>
      <c r="RMY1" s="245"/>
      <c r="RMZ1" s="243"/>
      <c r="RNA1" s="234"/>
      <c r="RNB1" s="234"/>
      <c r="RNC1" s="245"/>
      <c r="RND1" s="243"/>
      <c r="RNE1" s="234"/>
      <c r="RNF1" s="234"/>
      <c r="RNG1" s="245"/>
      <c r="RNH1" s="243"/>
      <c r="RNI1" s="234"/>
      <c r="RNJ1" s="234"/>
      <c r="RNK1" s="245"/>
      <c r="RNL1" s="243"/>
      <c r="RNM1" s="234"/>
      <c r="RNN1" s="234"/>
      <c r="RNO1" s="245"/>
      <c r="RNP1" s="243"/>
      <c r="RNQ1" s="234"/>
      <c r="RNR1" s="234"/>
      <c r="RNS1" s="245"/>
      <c r="RNT1" s="243"/>
      <c r="RNU1" s="234"/>
      <c r="RNV1" s="234"/>
      <c r="RNW1" s="245"/>
      <c r="RNX1" s="243"/>
      <c r="RNY1" s="234"/>
      <c r="RNZ1" s="234"/>
      <c r="ROA1" s="245"/>
      <c r="ROB1" s="243"/>
      <c r="ROC1" s="234"/>
      <c r="ROD1" s="234"/>
      <c r="ROE1" s="245"/>
      <c r="ROF1" s="243"/>
      <c r="ROG1" s="234"/>
      <c r="ROH1" s="234"/>
      <c r="ROI1" s="245"/>
      <c r="ROJ1" s="243"/>
      <c r="ROK1" s="234"/>
      <c r="ROL1" s="234"/>
      <c r="ROM1" s="245"/>
      <c r="RON1" s="243"/>
      <c r="ROO1" s="234"/>
      <c r="ROP1" s="234"/>
      <c r="ROQ1" s="245"/>
      <c r="ROR1" s="243"/>
      <c r="ROS1" s="234"/>
      <c r="ROT1" s="234"/>
      <c r="ROU1" s="245"/>
      <c r="ROV1" s="243"/>
      <c r="ROW1" s="234"/>
      <c r="ROX1" s="234"/>
      <c r="ROY1" s="245"/>
      <c r="ROZ1" s="243"/>
      <c r="RPA1" s="234"/>
      <c r="RPB1" s="234"/>
      <c r="RPC1" s="245"/>
      <c r="RPD1" s="243"/>
      <c r="RPE1" s="234"/>
      <c r="RPF1" s="234"/>
      <c r="RPG1" s="245"/>
      <c r="RPH1" s="243"/>
      <c r="RPI1" s="234"/>
      <c r="RPJ1" s="234"/>
      <c r="RPK1" s="245"/>
      <c r="RPL1" s="243"/>
      <c r="RPM1" s="234"/>
      <c r="RPN1" s="234"/>
      <c r="RPO1" s="245"/>
      <c r="RPP1" s="243"/>
      <c r="RPQ1" s="234"/>
      <c r="RPR1" s="234"/>
      <c r="RPS1" s="245"/>
      <c r="RPT1" s="243"/>
      <c r="RPU1" s="234"/>
      <c r="RPV1" s="234"/>
      <c r="RPW1" s="245"/>
      <c r="RPX1" s="243"/>
      <c r="RPY1" s="234"/>
      <c r="RPZ1" s="234"/>
      <c r="RQA1" s="245"/>
      <c r="RQB1" s="243"/>
      <c r="RQC1" s="234"/>
      <c r="RQD1" s="234"/>
      <c r="RQE1" s="245"/>
      <c r="RQF1" s="243"/>
      <c r="RQG1" s="234"/>
      <c r="RQH1" s="234"/>
      <c r="RQI1" s="245"/>
      <c r="RQJ1" s="243"/>
      <c r="RQK1" s="234"/>
      <c r="RQL1" s="234"/>
      <c r="RQM1" s="245"/>
      <c r="RQN1" s="243"/>
      <c r="RQO1" s="234"/>
      <c r="RQP1" s="234"/>
      <c r="RQQ1" s="245"/>
      <c r="RQR1" s="243"/>
      <c r="RQS1" s="234"/>
      <c r="RQT1" s="234"/>
      <c r="RQU1" s="245"/>
      <c r="RQV1" s="243"/>
      <c r="RQW1" s="234"/>
      <c r="RQX1" s="234"/>
      <c r="RQY1" s="245"/>
      <c r="RQZ1" s="243"/>
      <c r="RRA1" s="234"/>
      <c r="RRB1" s="234"/>
      <c r="RRC1" s="245"/>
      <c r="RRD1" s="243"/>
      <c r="RRE1" s="234"/>
      <c r="RRF1" s="234"/>
      <c r="RRG1" s="245"/>
      <c r="RRH1" s="243"/>
      <c r="RRI1" s="234"/>
      <c r="RRJ1" s="234"/>
      <c r="RRK1" s="245"/>
      <c r="RRL1" s="243"/>
      <c r="RRM1" s="234"/>
      <c r="RRN1" s="234"/>
      <c r="RRO1" s="245"/>
      <c r="RRP1" s="243"/>
      <c r="RRQ1" s="234"/>
      <c r="RRR1" s="234"/>
      <c r="RRS1" s="245"/>
      <c r="RRT1" s="243"/>
      <c r="RRU1" s="234"/>
      <c r="RRV1" s="234"/>
      <c r="RRW1" s="245"/>
      <c r="RRX1" s="243"/>
      <c r="RRY1" s="234"/>
      <c r="RRZ1" s="234"/>
      <c r="RSA1" s="245"/>
      <c r="RSB1" s="243"/>
      <c r="RSC1" s="234"/>
      <c r="RSD1" s="234"/>
      <c r="RSE1" s="245"/>
      <c r="RSF1" s="243"/>
      <c r="RSG1" s="234"/>
      <c r="RSH1" s="234"/>
      <c r="RSI1" s="245"/>
      <c r="RSJ1" s="243"/>
      <c r="RSK1" s="234"/>
      <c r="RSL1" s="234"/>
      <c r="RSM1" s="245"/>
      <c r="RSN1" s="243"/>
      <c r="RSO1" s="234"/>
      <c r="RSP1" s="234"/>
      <c r="RSQ1" s="245"/>
      <c r="RSR1" s="243"/>
      <c r="RSS1" s="234"/>
      <c r="RST1" s="234"/>
      <c r="RSU1" s="245"/>
      <c r="RSV1" s="243"/>
      <c r="RSW1" s="234"/>
      <c r="RSX1" s="234"/>
      <c r="RSY1" s="245"/>
      <c r="RSZ1" s="243"/>
      <c r="RTA1" s="234"/>
      <c r="RTB1" s="234"/>
      <c r="RTC1" s="245"/>
      <c r="RTD1" s="243"/>
      <c r="RTE1" s="234"/>
      <c r="RTF1" s="234"/>
      <c r="RTG1" s="245"/>
      <c r="RTH1" s="243"/>
      <c r="RTI1" s="234"/>
      <c r="RTJ1" s="234"/>
      <c r="RTK1" s="245"/>
      <c r="RTL1" s="243"/>
      <c r="RTM1" s="234"/>
      <c r="RTN1" s="234"/>
      <c r="RTO1" s="245"/>
      <c r="RTP1" s="243"/>
      <c r="RTQ1" s="234"/>
      <c r="RTR1" s="234"/>
      <c r="RTS1" s="245"/>
      <c r="RTT1" s="243"/>
      <c r="RTU1" s="234"/>
      <c r="RTV1" s="234"/>
      <c r="RTW1" s="245"/>
      <c r="RTX1" s="243"/>
      <c r="RTY1" s="234"/>
      <c r="RTZ1" s="234"/>
      <c r="RUA1" s="245"/>
      <c r="RUB1" s="243"/>
      <c r="RUC1" s="234"/>
      <c r="RUD1" s="234"/>
      <c r="RUE1" s="245"/>
      <c r="RUF1" s="243"/>
      <c r="RUG1" s="234"/>
      <c r="RUH1" s="234"/>
      <c r="RUI1" s="245"/>
      <c r="RUJ1" s="243"/>
      <c r="RUK1" s="234"/>
      <c r="RUL1" s="234"/>
      <c r="RUM1" s="245"/>
      <c r="RUN1" s="243"/>
      <c r="RUO1" s="234"/>
      <c r="RUP1" s="234"/>
      <c r="RUQ1" s="245"/>
      <c r="RUR1" s="243"/>
      <c r="RUS1" s="234"/>
      <c r="RUT1" s="234"/>
      <c r="RUU1" s="245"/>
      <c r="RUV1" s="243"/>
      <c r="RUW1" s="234"/>
      <c r="RUX1" s="234"/>
      <c r="RUY1" s="245"/>
      <c r="RUZ1" s="243"/>
      <c r="RVA1" s="234"/>
      <c r="RVB1" s="234"/>
      <c r="RVC1" s="245"/>
      <c r="RVD1" s="243"/>
      <c r="RVE1" s="234"/>
      <c r="RVF1" s="234"/>
      <c r="RVG1" s="245"/>
      <c r="RVH1" s="243"/>
      <c r="RVI1" s="234"/>
      <c r="RVJ1" s="234"/>
      <c r="RVK1" s="245"/>
      <c r="RVL1" s="243"/>
      <c r="RVM1" s="234"/>
      <c r="RVN1" s="234"/>
      <c r="RVO1" s="245"/>
      <c r="RVP1" s="243"/>
      <c r="RVQ1" s="234"/>
      <c r="RVR1" s="234"/>
      <c r="RVS1" s="245"/>
      <c r="RVT1" s="243"/>
      <c r="RVU1" s="234"/>
      <c r="RVV1" s="234"/>
      <c r="RVW1" s="245"/>
      <c r="RVX1" s="243"/>
      <c r="RVY1" s="234"/>
      <c r="RVZ1" s="234"/>
      <c r="RWA1" s="245"/>
      <c r="RWB1" s="243"/>
      <c r="RWC1" s="234"/>
      <c r="RWD1" s="234"/>
      <c r="RWE1" s="245"/>
      <c r="RWF1" s="243"/>
      <c r="RWG1" s="234"/>
      <c r="RWH1" s="234"/>
      <c r="RWI1" s="245"/>
      <c r="RWJ1" s="243"/>
      <c r="RWK1" s="234"/>
      <c r="RWL1" s="234"/>
      <c r="RWM1" s="245"/>
      <c r="RWN1" s="243"/>
      <c r="RWO1" s="234"/>
      <c r="RWP1" s="234"/>
      <c r="RWQ1" s="245"/>
      <c r="RWR1" s="243"/>
      <c r="RWS1" s="234"/>
      <c r="RWT1" s="234"/>
      <c r="RWU1" s="245"/>
      <c r="RWV1" s="243"/>
      <c r="RWW1" s="234"/>
      <c r="RWX1" s="234"/>
      <c r="RWY1" s="245"/>
      <c r="RWZ1" s="243"/>
      <c r="RXA1" s="234"/>
      <c r="RXB1" s="234"/>
      <c r="RXC1" s="245"/>
      <c r="RXD1" s="243"/>
      <c r="RXE1" s="234"/>
      <c r="RXF1" s="234"/>
      <c r="RXG1" s="245"/>
      <c r="RXH1" s="243"/>
      <c r="RXI1" s="234"/>
      <c r="RXJ1" s="234"/>
      <c r="RXK1" s="245"/>
      <c r="RXL1" s="243"/>
      <c r="RXM1" s="234"/>
      <c r="RXN1" s="234"/>
      <c r="RXO1" s="245"/>
      <c r="RXP1" s="243"/>
      <c r="RXQ1" s="234"/>
      <c r="RXR1" s="234"/>
      <c r="RXS1" s="245"/>
      <c r="RXT1" s="243"/>
      <c r="RXU1" s="234"/>
      <c r="RXV1" s="234"/>
      <c r="RXW1" s="245"/>
      <c r="RXX1" s="243"/>
      <c r="RXY1" s="234"/>
      <c r="RXZ1" s="234"/>
      <c r="RYA1" s="245"/>
      <c r="RYB1" s="243"/>
      <c r="RYC1" s="234"/>
      <c r="RYD1" s="234"/>
      <c r="RYE1" s="245"/>
      <c r="RYF1" s="243"/>
      <c r="RYG1" s="234"/>
      <c r="RYH1" s="234"/>
      <c r="RYI1" s="245"/>
      <c r="RYJ1" s="243"/>
      <c r="RYK1" s="234"/>
      <c r="RYL1" s="234"/>
      <c r="RYM1" s="245"/>
      <c r="RYN1" s="243"/>
      <c r="RYO1" s="234"/>
      <c r="RYP1" s="234"/>
      <c r="RYQ1" s="245"/>
      <c r="RYR1" s="243"/>
      <c r="RYS1" s="234"/>
      <c r="RYT1" s="234"/>
      <c r="RYU1" s="245"/>
      <c r="RYV1" s="243"/>
      <c r="RYW1" s="234"/>
      <c r="RYX1" s="234"/>
      <c r="RYY1" s="245"/>
      <c r="RYZ1" s="243"/>
      <c r="RZA1" s="234"/>
      <c r="RZB1" s="234"/>
      <c r="RZC1" s="245"/>
      <c r="RZD1" s="243"/>
      <c r="RZE1" s="234"/>
      <c r="RZF1" s="234"/>
      <c r="RZG1" s="245"/>
      <c r="RZH1" s="243"/>
      <c r="RZI1" s="234"/>
      <c r="RZJ1" s="234"/>
      <c r="RZK1" s="245"/>
      <c r="RZL1" s="243"/>
      <c r="RZM1" s="234"/>
      <c r="RZN1" s="234"/>
      <c r="RZO1" s="245"/>
      <c r="RZP1" s="243"/>
      <c r="RZQ1" s="234"/>
      <c r="RZR1" s="234"/>
      <c r="RZS1" s="245"/>
      <c r="RZT1" s="243"/>
      <c r="RZU1" s="234"/>
      <c r="RZV1" s="234"/>
      <c r="RZW1" s="245"/>
      <c r="RZX1" s="243"/>
      <c r="RZY1" s="234"/>
      <c r="RZZ1" s="234"/>
      <c r="SAA1" s="245"/>
      <c r="SAB1" s="243"/>
      <c r="SAC1" s="234"/>
      <c r="SAD1" s="234"/>
      <c r="SAE1" s="245"/>
      <c r="SAF1" s="243"/>
      <c r="SAG1" s="234"/>
      <c r="SAH1" s="234"/>
      <c r="SAI1" s="245"/>
      <c r="SAJ1" s="243"/>
      <c r="SAK1" s="234"/>
      <c r="SAL1" s="234"/>
      <c r="SAM1" s="245"/>
      <c r="SAN1" s="243"/>
      <c r="SAO1" s="234"/>
      <c r="SAP1" s="234"/>
      <c r="SAQ1" s="245"/>
      <c r="SAR1" s="243"/>
      <c r="SAS1" s="234"/>
      <c r="SAT1" s="234"/>
      <c r="SAU1" s="245"/>
      <c r="SAV1" s="243"/>
      <c r="SAW1" s="234"/>
      <c r="SAX1" s="234"/>
      <c r="SAY1" s="245"/>
      <c r="SAZ1" s="243"/>
      <c r="SBA1" s="234"/>
      <c r="SBB1" s="234"/>
      <c r="SBC1" s="245"/>
      <c r="SBD1" s="243"/>
      <c r="SBE1" s="234"/>
      <c r="SBF1" s="234"/>
      <c r="SBG1" s="245"/>
      <c r="SBH1" s="243"/>
      <c r="SBI1" s="234"/>
      <c r="SBJ1" s="234"/>
      <c r="SBK1" s="245"/>
      <c r="SBL1" s="243"/>
      <c r="SBM1" s="234"/>
      <c r="SBN1" s="234"/>
      <c r="SBO1" s="245"/>
      <c r="SBP1" s="243"/>
      <c r="SBQ1" s="234"/>
      <c r="SBR1" s="234"/>
      <c r="SBS1" s="245"/>
      <c r="SBT1" s="243"/>
      <c r="SBU1" s="234"/>
      <c r="SBV1" s="234"/>
      <c r="SBW1" s="245"/>
      <c r="SBX1" s="243"/>
      <c r="SBY1" s="234"/>
      <c r="SBZ1" s="234"/>
      <c r="SCA1" s="245"/>
      <c r="SCB1" s="243"/>
      <c r="SCC1" s="234"/>
      <c r="SCD1" s="234"/>
      <c r="SCE1" s="245"/>
      <c r="SCF1" s="243"/>
      <c r="SCG1" s="234"/>
      <c r="SCH1" s="234"/>
      <c r="SCI1" s="245"/>
      <c r="SCJ1" s="243"/>
      <c r="SCK1" s="234"/>
      <c r="SCL1" s="234"/>
      <c r="SCM1" s="245"/>
      <c r="SCN1" s="243"/>
      <c r="SCO1" s="234"/>
      <c r="SCP1" s="234"/>
      <c r="SCQ1" s="245"/>
      <c r="SCR1" s="243"/>
      <c r="SCS1" s="234"/>
      <c r="SCT1" s="234"/>
      <c r="SCU1" s="245"/>
      <c r="SCV1" s="243"/>
      <c r="SCW1" s="234"/>
      <c r="SCX1" s="234"/>
      <c r="SCY1" s="245"/>
      <c r="SCZ1" s="243"/>
      <c r="SDA1" s="234"/>
      <c r="SDB1" s="234"/>
      <c r="SDC1" s="245"/>
      <c r="SDD1" s="243"/>
      <c r="SDE1" s="234"/>
      <c r="SDF1" s="234"/>
      <c r="SDG1" s="245"/>
      <c r="SDH1" s="243"/>
      <c r="SDI1" s="234"/>
      <c r="SDJ1" s="234"/>
      <c r="SDK1" s="245"/>
      <c r="SDL1" s="243"/>
      <c r="SDM1" s="234"/>
      <c r="SDN1" s="234"/>
      <c r="SDO1" s="245"/>
      <c r="SDP1" s="243"/>
      <c r="SDQ1" s="234"/>
      <c r="SDR1" s="234"/>
      <c r="SDS1" s="245"/>
      <c r="SDT1" s="243"/>
      <c r="SDU1" s="234"/>
      <c r="SDV1" s="234"/>
      <c r="SDW1" s="245"/>
      <c r="SDX1" s="243"/>
      <c r="SDY1" s="234"/>
      <c r="SDZ1" s="234"/>
      <c r="SEA1" s="245"/>
      <c r="SEB1" s="243"/>
      <c r="SEC1" s="234"/>
      <c r="SED1" s="234"/>
      <c r="SEE1" s="245"/>
      <c r="SEF1" s="243"/>
      <c r="SEG1" s="234"/>
      <c r="SEH1" s="234"/>
      <c r="SEI1" s="245"/>
      <c r="SEJ1" s="243"/>
      <c r="SEK1" s="234"/>
      <c r="SEL1" s="234"/>
      <c r="SEM1" s="245"/>
      <c r="SEN1" s="243"/>
      <c r="SEO1" s="234"/>
      <c r="SEP1" s="234"/>
      <c r="SEQ1" s="245"/>
      <c r="SER1" s="243"/>
      <c r="SES1" s="234"/>
      <c r="SET1" s="234"/>
      <c r="SEU1" s="245"/>
      <c r="SEV1" s="243"/>
      <c r="SEW1" s="234"/>
      <c r="SEX1" s="234"/>
      <c r="SEY1" s="245"/>
      <c r="SEZ1" s="243"/>
      <c r="SFA1" s="234"/>
      <c r="SFB1" s="234"/>
      <c r="SFC1" s="245"/>
      <c r="SFD1" s="243"/>
      <c r="SFE1" s="234"/>
      <c r="SFF1" s="234"/>
      <c r="SFG1" s="245"/>
      <c r="SFH1" s="243"/>
      <c r="SFI1" s="234"/>
      <c r="SFJ1" s="234"/>
      <c r="SFK1" s="245"/>
      <c r="SFL1" s="243"/>
      <c r="SFM1" s="234"/>
      <c r="SFN1" s="234"/>
      <c r="SFO1" s="245"/>
      <c r="SFP1" s="243"/>
      <c r="SFQ1" s="234"/>
      <c r="SFR1" s="234"/>
      <c r="SFS1" s="245"/>
      <c r="SFT1" s="243"/>
      <c r="SFU1" s="234"/>
      <c r="SFV1" s="234"/>
      <c r="SFW1" s="245"/>
      <c r="SFX1" s="243"/>
      <c r="SFY1" s="234"/>
      <c r="SFZ1" s="234"/>
      <c r="SGA1" s="245"/>
      <c r="SGB1" s="243"/>
      <c r="SGC1" s="234"/>
      <c r="SGD1" s="234"/>
      <c r="SGE1" s="245"/>
      <c r="SGF1" s="243"/>
      <c r="SGG1" s="234"/>
      <c r="SGH1" s="234"/>
      <c r="SGI1" s="245"/>
      <c r="SGJ1" s="243"/>
      <c r="SGK1" s="234"/>
      <c r="SGL1" s="234"/>
      <c r="SGM1" s="245"/>
      <c r="SGN1" s="243"/>
      <c r="SGO1" s="234"/>
      <c r="SGP1" s="234"/>
      <c r="SGQ1" s="245"/>
      <c r="SGR1" s="243"/>
      <c r="SGS1" s="234"/>
      <c r="SGT1" s="234"/>
      <c r="SGU1" s="245"/>
      <c r="SGV1" s="243"/>
      <c r="SGW1" s="234"/>
      <c r="SGX1" s="234"/>
      <c r="SGY1" s="245"/>
      <c r="SGZ1" s="243"/>
      <c r="SHA1" s="234"/>
      <c r="SHB1" s="234"/>
      <c r="SHC1" s="245"/>
      <c r="SHD1" s="243"/>
      <c r="SHE1" s="234"/>
      <c r="SHF1" s="234"/>
      <c r="SHG1" s="245"/>
      <c r="SHH1" s="243"/>
      <c r="SHI1" s="234"/>
      <c r="SHJ1" s="234"/>
      <c r="SHK1" s="245"/>
      <c r="SHL1" s="243"/>
      <c r="SHM1" s="234"/>
      <c r="SHN1" s="234"/>
      <c r="SHO1" s="245"/>
      <c r="SHP1" s="243"/>
      <c r="SHQ1" s="234"/>
      <c r="SHR1" s="234"/>
      <c r="SHS1" s="245"/>
      <c r="SHT1" s="243"/>
      <c r="SHU1" s="234"/>
      <c r="SHV1" s="234"/>
      <c r="SHW1" s="245"/>
      <c r="SHX1" s="243"/>
      <c r="SHY1" s="234"/>
      <c r="SHZ1" s="234"/>
      <c r="SIA1" s="245"/>
      <c r="SIB1" s="243"/>
      <c r="SIC1" s="234"/>
      <c r="SID1" s="234"/>
      <c r="SIE1" s="245"/>
      <c r="SIF1" s="243"/>
      <c r="SIG1" s="234"/>
      <c r="SIH1" s="234"/>
      <c r="SII1" s="245"/>
      <c r="SIJ1" s="243"/>
      <c r="SIK1" s="234"/>
      <c r="SIL1" s="234"/>
      <c r="SIM1" s="245"/>
      <c r="SIN1" s="243"/>
      <c r="SIO1" s="234"/>
      <c r="SIP1" s="234"/>
      <c r="SIQ1" s="245"/>
      <c r="SIR1" s="243"/>
      <c r="SIS1" s="234"/>
      <c r="SIT1" s="234"/>
      <c r="SIU1" s="245"/>
      <c r="SIV1" s="243"/>
      <c r="SIW1" s="234"/>
      <c r="SIX1" s="234"/>
      <c r="SIY1" s="245"/>
      <c r="SIZ1" s="243"/>
      <c r="SJA1" s="234"/>
      <c r="SJB1" s="234"/>
      <c r="SJC1" s="245"/>
      <c r="SJD1" s="243"/>
      <c r="SJE1" s="234"/>
      <c r="SJF1" s="234"/>
      <c r="SJG1" s="245"/>
      <c r="SJH1" s="243"/>
      <c r="SJI1" s="234"/>
      <c r="SJJ1" s="234"/>
      <c r="SJK1" s="245"/>
      <c r="SJL1" s="243"/>
      <c r="SJM1" s="234"/>
      <c r="SJN1" s="234"/>
      <c r="SJO1" s="245"/>
      <c r="SJP1" s="243"/>
      <c r="SJQ1" s="234"/>
      <c r="SJR1" s="234"/>
      <c r="SJS1" s="245"/>
      <c r="SJT1" s="243"/>
      <c r="SJU1" s="234"/>
      <c r="SJV1" s="234"/>
      <c r="SJW1" s="245"/>
      <c r="SJX1" s="243"/>
      <c r="SJY1" s="234"/>
      <c r="SJZ1" s="234"/>
      <c r="SKA1" s="245"/>
      <c r="SKB1" s="243"/>
      <c r="SKC1" s="234"/>
      <c r="SKD1" s="234"/>
      <c r="SKE1" s="245"/>
      <c r="SKF1" s="243"/>
      <c r="SKG1" s="234"/>
      <c r="SKH1" s="234"/>
      <c r="SKI1" s="245"/>
      <c r="SKJ1" s="243"/>
      <c r="SKK1" s="234"/>
      <c r="SKL1" s="234"/>
      <c r="SKM1" s="245"/>
      <c r="SKN1" s="243"/>
      <c r="SKO1" s="234"/>
      <c r="SKP1" s="234"/>
      <c r="SKQ1" s="245"/>
      <c r="SKR1" s="243"/>
      <c r="SKS1" s="234"/>
      <c r="SKT1" s="234"/>
      <c r="SKU1" s="245"/>
      <c r="SKV1" s="243"/>
      <c r="SKW1" s="234"/>
      <c r="SKX1" s="234"/>
      <c r="SKY1" s="245"/>
      <c r="SKZ1" s="243"/>
      <c r="SLA1" s="234"/>
      <c r="SLB1" s="234"/>
      <c r="SLC1" s="245"/>
      <c r="SLD1" s="243"/>
      <c r="SLE1" s="234"/>
      <c r="SLF1" s="234"/>
      <c r="SLG1" s="245"/>
      <c r="SLH1" s="243"/>
      <c r="SLI1" s="234"/>
      <c r="SLJ1" s="234"/>
      <c r="SLK1" s="245"/>
      <c r="SLL1" s="243"/>
      <c r="SLM1" s="234"/>
      <c r="SLN1" s="234"/>
      <c r="SLO1" s="245"/>
      <c r="SLP1" s="243"/>
      <c r="SLQ1" s="234"/>
      <c r="SLR1" s="234"/>
      <c r="SLS1" s="245"/>
      <c r="SLT1" s="243"/>
      <c r="SLU1" s="234"/>
      <c r="SLV1" s="234"/>
      <c r="SLW1" s="245"/>
      <c r="SLX1" s="243"/>
      <c r="SLY1" s="234"/>
      <c r="SLZ1" s="234"/>
      <c r="SMA1" s="245"/>
      <c r="SMB1" s="243"/>
      <c r="SMC1" s="234"/>
      <c r="SMD1" s="234"/>
      <c r="SME1" s="245"/>
      <c r="SMF1" s="243"/>
      <c r="SMG1" s="234"/>
      <c r="SMH1" s="234"/>
      <c r="SMI1" s="245"/>
      <c r="SMJ1" s="243"/>
      <c r="SMK1" s="234"/>
      <c r="SML1" s="234"/>
      <c r="SMM1" s="245"/>
      <c r="SMN1" s="243"/>
      <c r="SMO1" s="234"/>
      <c r="SMP1" s="234"/>
      <c r="SMQ1" s="245"/>
      <c r="SMR1" s="243"/>
      <c r="SMS1" s="234"/>
      <c r="SMT1" s="234"/>
      <c r="SMU1" s="245"/>
      <c r="SMV1" s="243"/>
      <c r="SMW1" s="234"/>
      <c r="SMX1" s="234"/>
      <c r="SMY1" s="245"/>
      <c r="SMZ1" s="243"/>
      <c r="SNA1" s="234"/>
      <c r="SNB1" s="234"/>
      <c r="SNC1" s="245"/>
      <c r="SND1" s="243"/>
      <c r="SNE1" s="234"/>
      <c r="SNF1" s="234"/>
      <c r="SNG1" s="245"/>
      <c r="SNH1" s="243"/>
      <c r="SNI1" s="234"/>
      <c r="SNJ1" s="234"/>
      <c r="SNK1" s="245"/>
      <c r="SNL1" s="243"/>
      <c r="SNM1" s="234"/>
      <c r="SNN1" s="234"/>
      <c r="SNO1" s="245"/>
      <c r="SNP1" s="243"/>
      <c r="SNQ1" s="234"/>
      <c r="SNR1" s="234"/>
      <c r="SNS1" s="245"/>
      <c r="SNT1" s="243"/>
      <c r="SNU1" s="234"/>
      <c r="SNV1" s="234"/>
      <c r="SNW1" s="245"/>
      <c r="SNX1" s="243"/>
      <c r="SNY1" s="234"/>
      <c r="SNZ1" s="234"/>
      <c r="SOA1" s="245"/>
      <c r="SOB1" s="243"/>
      <c r="SOC1" s="234"/>
      <c r="SOD1" s="234"/>
      <c r="SOE1" s="245"/>
      <c r="SOF1" s="243"/>
      <c r="SOG1" s="234"/>
      <c r="SOH1" s="234"/>
      <c r="SOI1" s="245"/>
      <c r="SOJ1" s="243"/>
      <c r="SOK1" s="234"/>
      <c r="SOL1" s="234"/>
      <c r="SOM1" s="245"/>
      <c r="SON1" s="243"/>
      <c r="SOO1" s="234"/>
      <c r="SOP1" s="234"/>
      <c r="SOQ1" s="245"/>
      <c r="SOR1" s="243"/>
      <c r="SOS1" s="234"/>
      <c r="SOT1" s="234"/>
      <c r="SOU1" s="245"/>
      <c r="SOV1" s="243"/>
      <c r="SOW1" s="234"/>
      <c r="SOX1" s="234"/>
      <c r="SOY1" s="245"/>
      <c r="SOZ1" s="243"/>
      <c r="SPA1" s="234"/>
      <c r="SPB1" s="234"/>
      <c r="SPC1" s="245"/>
      <c r="SPD1" s="243"/>
      <c r="SPE1" s="234"/>
      <c r="SPF1" s="234"/>
      <c r="SPG1" s="245"/>
      <c r="SPH1" s="243"/>
      <c r="SPI1" s="234"/>
      <c r="SPJ1" s="234"/>
      <c r="SPK1" s="245"/>
      <c r="SPL1" s="243"/>
      <c r="SPM1" s="234"/>
      <c r="SPN1" s="234"/>
      <c r="SPO1" s="245"/>
      <c r="SPP1" s="243"/>
      <c r="SPQ1" s="234"/>
      <c r="SPR1" s="234"/>
      <c r="SPS1" s="245"/>
      <c r="SPT1" s="243"/>
      <c r="SPU1" s="234"/>
      <c r="SPV1" s="234"/>
      <c r="SPW1" s="245"/>
      <c r="SPX1" s="243"/>
      <c r="SPY1" s="234"/>
      <c r="SPZ1" s="234"/>
      <c r="SQA1" s="245"/>
      <c r="SQB1" s="243"/>
      <c r="SQC1" s="234"/>
      <c r="SQD1" s="234"/>
      <c r="SQE1" s="245"/>
      <c r="SQF1" s="243"/>
      <c r="SQG1" s="234"/>
      <c r="SQH1" s="234"/>
      <c r="SQI1" s="245"/>
      <c r="SQJ1" s="243"/>
      <c r="SQK1" s="234"/>
      <c r="SQL1" s="234"/>
      <c r="SQM1" s="245"/>
      <c r="SQN1" s="243"/>
      <c r="SQO1" s="234"/>
      <c r="SQP1" s="234"/>
      <c r="SQQ1" s="245"/>
      <c r="SQR1" s="243"/>
      <c r="SQS1" s="234"/>
      <c r="SQT1" s="234"/>
      <c r="SQU1" s="245"/>
      <c r="SQV1" s="243"/>
      <c r="SQW1" s="234"/>
      <c r="SQX1" s="234"/>
      <c r="SQY1" s="245"/>
      <c r="SQZ1" s="243"/>
      <c r="SRA1" s="234"/>
      <c r="SRB1" s="234"/>
      <c r="SRC1" s="245"/>
      <c r="SRD1" s="243"/>
      <c r="SRE1" s="234"/>
      <c r="SRF1" s="234"/>
      <c r="SRG1" s="245"/>
      <c r="SRH1" s="243"/>
      <c r="SRI1" s="234"/>
      <c r="SRJ1" s="234"/>
      <c r="SRK1" s="245"/>
      <c r="SRL1" s="243"/>
      <c r="SRM1" s="234"/>
      <c r="SRN1" s="234"/>
      <c r="SRO1" s="245"/>
      <c r="SRP1" s="243"/>
      <c r="SRQ1" s="234"/>
      <c r="SRR1" s="234"/>
      <c r="SRS1" s="245"/>
      <c r="SRT1" s="243"/>
      <c r="SRU1" s="234"/>
      <c r="SRV1" s="234"/>
      <c r="SRW1" s="245"/>
      <c r="SRX1" s="243"/>
      <c r="SRY1" s="234"/>
      <c r="SRZ1" s="234"/>
      <c r="SSA1" s="245"/>
      <c r="SSB1" s="243"/>
      <c r="SSC1" s="234"/>
      <c r="SSD1" s="234"/>
      <c r="SSE1" s="245"/>
      <c r="SSF1" s="243"/>
      <c r="SSG1" s="234"/>
      <c r="SSH1" s="234"/>
      <c r="SSI1" s="245"/>
      <c r="SSJ1" s="243"/>
      <c r="SSK1" s="234"/>
      <c r="SSL1" s="234"/>
      <c r="SSM1" s="245"/>
      <c r="SSN1" s="243"/>
      <c r="SSO1" s="234"/>
      <c r="SSP1" s="234"/>
      <c r="SSQ1" s="245"/>
      <c r="SSR1" s="243"/>
      <c r="SSS1" s="234"/>
      <c r="SST1" s="234"/>
      <c r="SSU1" s="245"/>
      <c r="SSV1" s="243"/>
      <c r="SSW1" s="234"/>
      <c r="SSX1" s="234"/>
      <c r="SSY1" s="245"/>
      <c r="SSZ1" s="243"/>
      <c r="STA1" s="234"/>
      <c r="STB1" s="234"/>
      <c r="STC1" s="245"/>
      <c r="STD1" s="243"/>
      <c r="STE1" s="234"/>
      <c r="STF1" s="234"/>
      <c r="STG1" s="245"/>
      <c r="STH1" s="243"/>
      <c r="STI1" s="234"/>
      <c r="STJ1" s="234"/>
      <c r="STK1" s="245"/>
      <c r="STL1" s="243"/>
      <c r="STM1" s="234"/>
      <c r="STN1" s="234"/>
      <c r="STO1" s="245"/>
      <c r="STP1" s="243"/>
      <c r="STQ1" s="234"/>
      <c r="STR1" s="234"/>
      <c r="STS1" s="245"/>
      <c r="STT1" s="243"/>
      <c r="STU1" s="234"/>
      <c r="STV1" s="234"/>
      <c r="STW1" s="245"/>
      <c r="STX1" s="243"/>
      <c r="STY1" s="234"/>
      <c r="STZ1" s="234"/>
      <c r="SUA1" s="245"/>
      <c r="SUB1" s="243"/>
      <c r="SUC1" s="234"/>
      <c r="SUD1" s="234"/>
      <c r="SUE1" s="245"/>
      <c r="SUF1" s="243"/>
      <c r="SUG1" s="234"/>
      <c r="SUH1" s="234"/>
      <c r="SUI1" s="245"/>
      <c r="SUJ1" s="243"/>
      <c r="SUK1" s="234"/>
      <c r="SUL1" s="234"/>
      <c r="SUM1" s="245"/>
      <c r="SUN1" s="243"/>
      <c r="SUO1" s="234"/>
      <c r="SUP1" s="234"/>
      <c r="SUQ1" s="245"/>
      <c r="SUR1" s="243"/>
      <c r="SUS1" s="234"/>
      <c r="SUT1" s="234"/>
      <c r="SUU1" s="245"/>
      <c r="SUV1" s="243"/>
      <c r="SUW1" s="234"/>
      <c r="SUX1" s="234"/>
      <c r="SUY1" s="245"/>
      <c r="SUZ1" s="243"/>
      <c r="SVA1" s="234"/>
      <c r="SVB1" s="234"/>
      <c r="SVC1" s="245"/>
      <c r="SVD1" s="243"/>
      <c r="SVE1" s="234"/>
      <c r="SVF1" s="234"/>
      <c r="SVG1" s="245"/>
      <c r="SVH1" s="243"/>
      <c r="SVI1" s="234"/>
      <c r="SVJ1" s="234"/>
      <c r="SVK1" s="245"/>
      <c r="SVL1" s="243"/>
      <c r="SVM1" s="234"/>
      <c r="SVN1" s="234"/>
      <c r="SVO1" s="245"/>
      <c r="SVP1" s="243"/>
      <c r="SVQ1" s="234"/>
      <c r="SVR1" s="234"/>
      <c r="SVS1" s="245"/>
      <c r="SVT1" s="243"/>
      <c r="SVU1" s="234"/>
      <c r="SVV1" s="234"/>
      <c r="SVW1" s="245"/>
      <c r="SVX1" s="243"/>
      <c r="SVY1" s="234"/>
      <c r="SVZ1" s="234"/>
      <c r="SWA1" s="245"/>
      <c r="SWB1" s="243"/>
      <c r="SWC1" s="234"/>
      <c r="SWD1" s="234"/>
      <c r="SWE1" s="245"/>
      <c r="SWF1" s="243"/>
      <c r="SWG1" s="234"/>
      <c r="SWH1" s="234"/>
      <c r="SWI1" s="245"/>
      <c r="SWJ1" s="243"/>
      <c r="SWK1" s="234"/>
      <c r="SWL1" s="234"/>
      <c r="SWM1" s="245"/>
      <c r="SWN1" s="243"/>
      <c r="SWO1" s="234"/>
      <c r="SWP1" s="234"/>
      <c r="SWQ1" s="245"/>
      <c r="SWR1" s="243"/>
      <c r="SWS1" s="234"/>
      <c r="SWT1" s="234"/>
      <c r="SWU1" s="245"/>
      <c r="SWV1" s="243"/>
      <c r="SWW1" s="234"/>
      <c r="SWX1" s="234"/>
      <c r="SWY1" s="245"/>
      <c r="SWZ1" s="243"/>
      <c r="SXA1" s="234"/>
      <c r="SXB1" s="234"/>
      <c r="SXC1" s="245"/>
      <c r="SXD1" s="243"/>
      <c r="SXE1" s="234"/>
      <c r="SXF1" s="234"/>
      <c r="SXG1" s="245"/>
      <c r="SXH1" s="243"/>
      <c r="SXI1" s="234"/>
      <c r="SXJ1" s="234"/>
      <c r="SXK1" s="245"/>
      <c r="SXL1" s="243"/>
      <c r="SXM1" s="234"/>
      <c r="SXN1" s="234"/>
      <c r="SXO1" s="245"/>
      <c r="SXP1" s="243"/>
      <c r="SXQ1" s="234"/>
      <c r="SXR1" s="234"/>
      <c r="SXS1" s="245"/>
      <c r="SXT1" s="243"/>
      <c r="SXU1" s="234"/>
      <c r="SXV1" s="234"/>
      <c r="SXW1" s="245"/>
      <c r="SXX1" s="243"/>
      <c r="SXY1" s="234"/>
      <c r="SXZ1" s="234"/>
      <c r="SYA1" s="245"/>
      <c r="SYB1" s="243"/>
      <c r="SYC1" s="234"/>
      <c r="SYD1" s="234"/>
      <c r="SYE1" s="245"/>
      <c r="SYF1" s="243"/>
      <c r="SYG1" s="234"/>
      <c r="SYH1" s="234"/>
      <c r="SYI1" s="245"/>
      <c r="SYJ1" s="243"/>
      <c r="SYK1" s="234"/>
      <c r="SYL1" s="234"/>
      <c r="SYM1" s="245"/>
      <c r="SYN1" s="243"/>
      <c r="SYO1" s="234"/>
      <c r="SYP1" s="234"/>
      <c r="SYQ1" s="245"/>
      <c r="SYR1" s="243"/>
      <c r="SYS1" s="234"/>
      <c r="SYT1" s="234"/>
      <c r="SYU1" s="245"/>
      <c r="SYV1" s="243"/>
      <c r="SYW1" s="234"/>
      <c r="SYX1" s="234"/>
      <c r="SYY1" s="245"/>
      <c r="SYZ1" s="243"/>
      <c r="SZA1" s="234"/>
      <c r="SZB1" s="234"/>
      <c r="SZC1" s="245"/>
      <c r="SZD1" s="243"/>
      <c r="SZE1" s="234"/>
      <c r="SZF1" s="234"/>
      <c r="SZG1" s="245"/>
      <c r="SZH1" s="243"/>
      <c r="SZI1" s="234"/>
      <c r="SZJ1" s="234"/>
      <c r="SZK1" s="245"/>
      <c r="SZL1" s="243"/>
      <c r="SZM1" s="234"/>
      <c r="SZN1" s="234"/>
      <c r="SZO1" s="245"/>
      <c r="SZP1" s="243"/>
      <c r="SZQ1" s="234"/>
      <c r="SZR1" s="234"/>
      <c r="SZS1" s="245"/>
      <c r="SZT1" s="243"/>
      <c r="SZU1" s="234"/>
      <c r="SZV1" s="234"/>
      <c r="SZW1" s="245"/>
      <c r="SZX1" s="243"/>
      <c r="SZY1" s="234"/>
      <c r="SZZ1" s="234"/>
      <c r="TAA1" s="245"/>
      <c r="TAB1" s="243"/>
      <c r="TAC1" s="234"/>
      <c r="TAD1" s="234"/>
      <c r="TAE1" s="245"/>
      <c r="TAF1" s="243"/>
      <c r="TAG1" s="234"/>
      <c r="TAH1" s="234"/>
      <c r="TAI1" s="245"/>
      <c r="TAJ1" s="243"/>
      <c r="TAK1" s="234"/>
      <c r="TAL1" s="234"/>
      <c r="TAM1" s="245"/>
      <c r="TAN1" s="243"/>
      <c r="TAO1" s="234"/>
      <c r="TAP1" s="234"/>
      <c r="TAQ1" s="245"/>
      <c r="TAR1" s="243"/>
      <c r="TAS1" s="234"/>
      <c r="TAT1" s="234"/>
      <c r="TAU1" s="245"/>
      <c r="TAV1" s="243"/>
      <c r="TAW1" s="234"/>
      <c r="TAX1" s="234"/>
      <c r="TAY1" s="245"/>
      <c r="TAZ1" s="243"/>
      <c r="TBA1" s="234"/>
      <c r="TBB1" s="234"/>
      <c r="TBC1" s="245"/>
      <c r="TBD1" s="243"/>
      <c r="TBE1" s="234"/>
      <c r="TBF1" s="234"/>
      <c r="TBG1" s="245"/>
      <c r="TBH1" s="243"/>
      <c r="TBI1" s="234"/>
      <c r="TBJ1" s="234"/>
      <c r="TBK1" s="245"/>
      <c r="TBL1" s="243"/>
      <c r="TBM1" s="234"/>
      <c r="TBN1" s="234"/>
      <c r="TBO1" s="245"/>
      <c r="TBP1" s="243"/>
      <c r="TBQ1" s="234"/>
      <c r="TBR1" s="234"/>
      <c r="TBS1" s="245"/>
      <c r="TBT1" s="243"/>
      <c r="TBU1" s="234"/>
      <c r="TBV1" s="234"/>
      <c r="TBW1" s="245"/>
      <c r="TBX1" s="243"/>
      <c r="TBY1" s="234"/>
      <c r="TBZ1" s="234"/>
      <c r="TCA1" s="245"/>
      <c r="TCB1" s="243"/>
      <c r="TCC1" s="234"/>
      <c r="TCD1" s="234"/>
      <c r="TCE1" s="245"/>
      <c r="TCF1" s="243"/>
      <c r="TCG1" s="234"/>
      <c r="TCH1" s="234"/>
      <c r="TCI1" s="245"/>
      <c r="TCJ1" s="243"/>
      <c r="TCK1" s="234"/>
      <c r="TCL1" s="234"/>
      <c r="TCM1" s="245"/>
      <c r="TCN1" s="243"/>
      <c r="TCO1" s="234"/>
      <c r="TCP1" s="234"/>
      <c r="TCQ1" s="245"/>
      <c r="TCR1" s="243"/>
      <c r="TCS1" s="234"/>
      <c r="TCT1" s="234"/>
      <c r="TCU1" s="245"/>
      <c r="TCV1" s="243"/>
      <c r="TCW1" s="234"/>
      <c r="TCX1" s="234"/>
      <c r="TCY1" s="245"/>
      <c r="TCZ1" s="243"/>
      <c r="TDA1" s="234"/>
      <c r="TDB1" s="234"/>
      <c r="TDC1" s="245"/>
      <c r="TDD1" s="243"/>
      <c r="TDE1" s="234"/>
      <c r="TDF1" s="234"/>
      <c r="TDG1" s="245"/>
      <c r="TDH1" s="243"/>
      <c r="TDI1" s="234"/>
      <c r="TDJ1" s="234"/>
      <c r="TDK1" s="245"/>
      <c r="TDL1" s="243"/>
      <c r="TDM1" s="234"/>
      <c r="TDN1" s="234"/>
      <c r="TDO1" s="245"/>
      <c r="TDP1" s="243"/>
      <c r="TDQ1" s="234"/>
      <c r="TDR1" s="234"/>
      <c r="TDS1" s="245"/>
      <c r="TDT1" s="243"/>
      <c r="TDU1" s="234"/>
      <c r="TDV1" s="234"/>
      <c r="TDW1" s="245"/>
      <c r="TDX1" s="243"/>
      <c r="TDY1" s="234"/>
      <c r="TDZ1" s="234"/>
      <c r="TEA1" s="245"/>
      <c r="TEB1" s="243"/>
      <c r="TEC1" s="234"/>
      <c r="TED1" s="234"/>
      <c r="TEE1" s="245"/>
      <c r="TEF1" s="243"/>
      <c r="TEG1" s="234"/>
      <c r="TEH1" s="234"/>
      <c r="TEI1" s="245"/>
      <c r="TEJ1" s="243"/>
      <c r="TEK1" s="234"/>
      <c r="TEL1" s="234"/>
      <c r="TEM1" s="245"/>
      <c r="TEN1" s="243"/>
      <c r="TEO1" s="234"/>
      <c r="TEP1" s="234"/>
      <c r="TEQ1" s="245"/>
      <c r="TER1" s="243"/>
      <c r="TES1" s="234"/>
      <c r="TET1" s="234"/>
      <c r="TEU1" s="245"/>
      <c r="TEV1" s="243"/>
      <c r="TEW1" s="234"/>
      <c r="TEX1" s="234"/>
      <c r="TEY1" s="245"/>
      <c r="TEZ1" s="243"/>
      <c r="TFA1" s="234"/>
      <c r="TFB1" s="234"/>
      <c r="TFC1" s="245"/>
      <c r="TFD1" s="243"/>
      <c r="TFE1" s="234"/>
      <c r="TFF1" s="234"/>
      <c r="TFG1" s="245"/>
      <c r="TFH1" s="243"/>
      <c r="TFI1" s="234"/>
      <c r="TFJ1" s="234"/>
      <c r="TFK1" s="245"/>
      <c r="TFL1" s="243"/>
      <c r="TFM1" s="234"/>
      <c r="TFN1" s="234"/>
      <c r="TFO1" s="245"/>
      <c r="TFP1" s="243"/>
      <c r="TFQ1" s="234"/>
      <c r="TFR1" s="234"/>
      <c r="TFS1" s="245"/>
      <c r="TFT1" s="243"/>
      <c r="TFU1" s="234"/>
      <c r="TFV1" s="234"/>
      <c r="TFW1" s="245"/>
      <c r="TFX1" s="243"/>
      <c r="TFY1" s="234"/>
      <c r="TFZ1" s="234"/>
      <c r="TGA1" s="245"/>
      <c r="TGB1" s="243"/>
      <c r="TGC1" s="234"/>
      <c r="TGD1" s="234"/>
      <c r="TGE1" s="245"/>
      <c r="TGF1" s="243"/>
      <c r="TGG1" s="234"/>
      <c r="TGH1" s="234"/>
      <c r="TGI1" s="245"/>
      <c r="TGJ1" s="243"/>
      <c r="TGK1" s="234"/>
      <c r="TGL1" s="234"/>
      <c r="TGM1" s="245"/>
      <c r="TGN1" s="243"/>
      <c r="TGO1" s="234"/>
      <c r="TGP1" s="234"/>
      <c r="TGQ1" s="245"/>
      <c r="TGR1" s="243"/>
      <c r="TGS1" s="234"/>
      <c r="TGT1" s="234"/>
      <c r="TGU1" s="245"/>
      <c r="TGV1" s="243"/>
      <c r="TGW1" s="234"/>
      <c r="TGX1" s="234"/>
      <c r="TGY1" s="245"/>
      <c r="TGZ1" s="243"/>
      <c r="THA1" s="234"/>
      <c r="THB1" s="234"/>
      <c r="THC1" s="245"/>
      <c r="THD1" s="243"/>
      <c r="THE1" s="234"/>
      <c r="THF1" s="234"/>
      <c r="THG1" s="245"/>
      <c r="THH1" s="243"/>
      <c r="THI1" s="234"/>
      <c r="THJ1" s="234"/>
      <c r="THK1" s="245"/>
      <c r="THL1" s="243"/>
      <c r="THM1" s="234"/>
      <c r="THN1" s="234"/>
      <c r="THO1" s="245"/>
      <c r="THP1" s="243"/>
      <c r="THQ1" s="234"/>
      <c r="THR1" s="234"/>
      <c r="THS1" s="245"/>
      <c r="THT1" s="243"/>
      <c r="THU1" s="234"/>
      <c r="THV1" s="234"/>
      <c r="THW1" s="245"/>
      <c r="THX1" s="243"/>
      <c r="THY1" s="234"/>
      <c r="THZ1" s="234"/>
      <c r="TIA1" s="245"/>
      <c r="TIB1" s="243"/>
      <c r="TIC1" s="234"/>
      <c r="TID1" s="234"/>
      <c r="TIE1" s="245"/>
      <c r="TIF1" s="243"/>
      <c r="TIG1" s="234"/>
      <c r="TIH1" s="234"/>
      <c r="TII1" s="245"/>
      <c r="TIJ1" s="243"/>
      <c r="TIK1" s="234"/>
      <c r="TIL1" s="234"/>
      <c r="TIM1" s="245"/>
      <c r="TIN1" s="243"/>
      <c r="TIO1" s="234"/>
      <c r="TIP1" s="234"/>
      <c r="TIQ1" s="245"/>
      <c r="TIR1" s="243"/>
      <c r="TIS1" s="234"/>
      <c r="TIT1" s="234"/>
      <c r="TIU1" s="245"/>
      <c r="TIV1" s="243"/>
      <c r="TIW1" s="234"/>
      <c r="TIX1" s="234"/>
      <c r="TIY1" s="245"/>
      <c r="TIZ1" s="243"/>
      <c r="TJA1" s="234"/>
      <c r="TJB1" s="234"/>
      <c r="TJC1" s="245"/>
      <c r="TJD1" s="243"/>
      <c r="TJE1" s="234"/>
      <c r="TJF1" s="234"/>
      <c r="TJG1" s="245"/>
      <c r="TJH1" s="243"/>
      <c r="TJI1" s="234"/>
      <c r="TJJ1" s="234"/>
      <c r="TJK1" s="245"/>
      <c r="TJL1" s="243"/>
      <c r="TJM1" s="234"/>
      <c r="TJN1" s="234"/>
      <c r="TJO1" s="245"/>
      <c r="TJP1" s="243"/>
      <c r="TJQ1" s="234"/>
      <c r="TJR1" s="234"/>
      <c r="TJS1" s="245"/>
      <c r="TJT1" s="243"/>
      <c r="TJU1" s="234"/>
      <c r="TJV1" s="234"/>
      <c r="TJW1" s="245"/>
      <c r="TJX1" s="243"/>
      <c r="TJY1" s="234"/>
      <c r="TJZ1" s="234"/>
      <c r="TKA1" s="245"/>
      <c r="TKB1" s="243"/>
      <c r="TKC1" s="234"/>
      <c r="TKD1" s="234"/>
      <c r="TKE1" s="245"/>
      <c r="TKF1" s="243"/>
      <c r="TKG1" s="234"/>
      <c r="TKH1" s="234"/>
      <c r="TKI1" s="245"/>
      <c r="TKJ1" s="243"/>
      <c r="TKK1" s="234"/>
      <c r="TKL1" s="234"/>
      <c r="TKM1" s="245"/>
      <c r="TKN1" s="243"/>
      <c r="TKO1" s="234"/>
      <c r="TKP1" s="234"/>
      <c r="TKQ1" s="245"/>
      <c r="TKR1" s="243"/>
      <c r="TKS1" s="234"/>
      <c r="TKT1" s="234"/>
      <c r="TKU1" s="245"/>
      <c r="TKV1" s="243"/>
      <c r="TKW1" s="234"/>
      <c r="TKX1" s="234"/>
      <c r="TKY1" s="245"/>
      <c r="TKZ1" s="243"/>
      <c r="TLA1" s="234"/>
      <c r="TLB1" s="234"/>
      <c r="TLC1" s="245"/>
      <c r="TLD1" s="243"/>
      <c r="TLE1" s="234"/>
      <c r="TLF1" s="234"/>
      <c r="TLG1" s="245"/>
      <c r="TLH1" s="243"/>
      <c r="TLI1" s="234"/>
      <c r="TLJ1" s="234"/>
      <c r="TLK1" s="245"/>
      <c r="TLL1" s="243"/>
      <c r="TLM1" s="234"/>
      <c r="TLN1" s="234"/>
      <c r="TLO1" s="245"/>
      <c r="TLP1" s="243"/>
      <c r="TLQ1" s="234"/>
      <c r="TLR1" s="234"/>
      <c r="TLS1" s="245"/>
      <c r="TLT1" s="243"/>
      <c r="TLU1" s="234"/>
      <c r="TLV1" s="234"/>
      <c r="TLW1" s="245"/>
      <c r="TLX1" s="243"/>
      <c r="TLY1" s="234"/>
      <c r="TLZ1" s="234"/>
      <c r="TMA1" s="245"/>
      <c r="TMB1" s="243"/>
      <c r="TMC1" s="234"/>
      <c r="TMD1" s="234"/>
      <c r="TME1" s="245"/>
      <c r="TMF1" s="243"/>
      <c r="TMG1" s="234"/>
      <c r="TMH1" s="234"/>
      <c r="TMI1" s="245"/>
      <c r="TMJ1" s="243"/>
      <c r="TMK1" s="234"/>
      <c r="TML1" s="234"/>
      <c r="TMM1" s="245"/>
      <c r="TMN1" s="243"/>
      <c r="TMO1" s="234"/>
      <c r="TMP1" s="234"/>
      <c r="TMQ1" s="245"/>
      <c r="TMR1" s="243"/>
      <c r="TMS1" s="234"/>
      <c r="TMT1" s="234"/>
      <c r="TMU1" s="245"/>
      <c r="TMV1" s="243"/>
      <c r="TMW1" s="234"/>
      <c r="TMX1" s="234"/>
      <c r="TMY1" s="245"/>
      <c r="TMZ1" s="243"/>
      <c r="TNA1" s="234"/>
      <c r="TNB1" s="234"/>
      <c r="TNC1" s="245"/>
      <c r="TND1" s="243"/>
      <c r="TNE1" s="234"/>
      <c r="TNF1" s="234"/>
      <c r="TNG1" s="245"/>
      <c r="TNH1" s="243"/>
      <c r="TNI1" s="234"/>
      <c r="TNJ1" s="234"/>
      <c r="TNK1" s="245"/>
      <c r="TNL1" s="243"/>
      <c r="TNM1" s="234"/>
      <c r="TNN1" s="234"/>
      <c r="TNO1" s="245"/>
      <c r="TNP1" s="243"/>
      <c r="TNQ1" s="234"/>
      <c r="TNR1" s="234"/>
      <c r="TNS1" s="245"/>
      <c r="TNT1" s="243"/>
      <c r="TNU1" s="234"/>
      <c r="TNV1" s="234"/>
      <c r="TNW1" s="245"/>
      <c r="TNX1" s="243"/>
      <c r="TNY1" s="234"/>
      <c r="TNZ1" s="234"/>
      <c r="TOA1" s="245"/>
      <c r="TOB1" s="243"/>
      <c r="TOC1" s="234"/>
      <c r="TOD1" s="234"/>
      <c r="TOE1" s="245"/>
      <c r="TOF1" s="243"/>
      <c r="TOG1" s="234"/>
      <c r="TOH1" s="234"/>
      <c r="TOI1" s="245"/>
      <c r="TOJ1" s="243"/>
      <c r="TOK1" s="234"/>
      <c r="TOL1" s="234"/>
      <c r="TOM1" s="245"/>
      <c r="TON1" s="243"/>
      <c r="TOO1" s="234"/>
      <c r="TOP1" s="234"/>
      <c r="TOQ1" s="245"/>
      <c r="TOR1" s="243"/>
      <c r="TOS1" s="234"/>
      <c r="TOT1" s="234"/>
      <c r="TOU1" s="245"/>
      <c r="TOV1" s="243"/>
      <c r="TOW1" s="234"/>
      <c r="TOX1" s="234"/>
      <c r="TOY1" s="245"/>
      <c r="TOZ1" s="243"/>
      <c r="TPA1" s="234"/>
      <c r="TPB1" s="234"/>
      <c r="TPC1" s="245"/>
      <c r="TPD1" s="243"/>
      <c r="TPE1" s="234"/>
      <c r="TPF1" s="234"/>
      <c r="TPG1" s="245"/>
      <c r="TPH1" s="243"/>
      <c r="TPI1" s="234"/>
      <c r="TPJ1" s="234"/>
      <c r="TPK1" s="245"/>
      <c r="TPL1" s="243"/>
      <c r="TPM1" s="234"/>
      <c r="TPN1" s="234"/>
      <c r="TPO1" s="245"/>
      <c r="TPP1" s="243"/>
      <c r="TPQ1" s="234"/>
      <c r="TPR1" s="234"/>
      <c r="TPS1" s="245"/>
      <c r="TPT1" s="243"/>
      <c r="TPU1" s="234"/>
      <c r="TPV1" s="234"/>
      <c r="TPW1" s="245"/>
      <c r="TPX1" s="243"/>
      <c r="TPY1" s="234"/>
      <c r="TPZ1" s="234"/>
      <c r="TQA1" s="245"/>
      <c r="TQB1" s="243"/>
      <c r="TQC1" s="234"/>
      <c r="TQD1" s="234"/>
      <c r="TQE1" s="245"/>
      <c r="TQF1" s="243"/>
      <c r="TQG1" s="234"/>
      <c r="TQH1" s="234"/>
      <c r="TQI1" s="245"/>
      <c r="TQJ1" s="243"/>
      <c r="TQK1" s="234"/>
      <c r="TQL1" s="234"/>
      <c r="TQM1" s="245"/>
      <c r="TQN1" s="243"/>
      <c r="TQO1" s="234"/>
      <c r="TQP1" s="234"/>
      <c r="TQQ1" s="245"/>
      <c r="TQR1" s="243"/>
      <c r="TQS1" s="234"/>
      <c r="TQT1" s="234"/>
      <c r="TQU1" s="245"/>
      <c r="TQV1" s="243"/>
      <c r="TQW1" s="234"/>
      <c r="TQX1" s="234"/>
      <c r="TQY1" s="245"/>
      <c r="TQZ1" s="243"/>
      <c r="TRA1" s="234"/>
      <c r="TRB1" s="234"/>
      <c r="TRC1" s="245"/>
      <c r="TRD1" s="243"/>
      <c r="TRE1" s="234"/>
      <c r="TRF1" s="234"/>
      <c r="TRG1" s="245"/>
      <c r="TRH1" s="243"/>
      <c r="TRI1" s="234"/>
      <c r="TRJ1" s="234"/>
      <c r="TRK1" s="245"/>
      <c r="TRL1" s="243"/>
      <c r="TRM1" s="234"/>
      <c r="TRN1" s="234"/>
      <c r="TRO1" s="245"/>
      <c r="TRP1" s="243"/>
      <c r="TRQ1" s="234"/>
      <c r="TRR1" s="234"/>
      <c r="TRS1" s="245"/>
      <c r="TRT1" s="243"/>
      <c r="TRU1" s="234"/>
      <c r="TRV1" s="234"/>
      <c r="TRW1" s="245"/>
      <c r="TRX1" s="243"/>
      <c r="TRY1" s="234"/>
      <c r="TRZ1" s="234"/>
      <c r="TSA1" s="245"/>
      <c r="TSB1" s="243"/>
      <c r="TSC1" s="234"/>
      <c r="TSD1" s="234"/>
      <c r="TSE1" s="245"/>
      <c r="TSF1" s="243"/>
      <c r="TSG1" s="234"/>
      <c r="TSH1" s="234"/>
      <c r="TSI1" s="245"/>
      <c r="TSJ1" s="243"/>
      <c r="TSK1" s="234"/>
      <c r="TSL1" s="234"/>
      <c r="TSM1" s="245"/>
      <c r="TSN1" s="243"/>
      <c r="TSO1" s="234"/>
      <c r="TSP1" s="234"/>
      <c r="TSQ1" s="245"/>
      <c r="TSR1" s="243"/>
      <c r="TSS1" s="234"/>
      <c r="TST1" s="234"/>
      <c r="TSU1" s="245"/>
      <c r="TSV1" s="243"/>
      <c r="TSW1" s="234"/>
      <c r="TSX1" s="234"/>
      <c r="TSY1" s="245"/>
      <c r="TSZ1" s="243"/>
      <c r="TTA1" s="234"/>
      <c r="TTB1" s="234"/>
      <c r="TTC1" s="245"/>
      <c r="TTD1" s="243"/>
      <c r="TTE1" s="234"/>
      <c r="TTF1" s="234"/>
      <c r="TTG1" s="245"/>
      <c r="TTH1" s="243"/>
      <c r="TTI1" s="234"/>
      <c r="TTJ1" s="234"/>
      <c r="TTK1" s="245"/>
      <c r="TTL1" s="243"/>
      <c r="TTM1" s="234"/>
      <c r="TTN1" s="234"/>
      <c r="TTO1" s="245"/>
      <c r="TTP1" s="243"/>
      <c r="TTQ1" s="234"/>
      <c r="TTR1" s="234"/>
      <c r="TTS1" s="245"/>
      <c r="TTT1" s="243"/>
      <c r="TTU1" s="234"/>
      <c r="TTV1" s="234"/>
      <c r="TTW1" s="245"/>
      <c r="TTX1" s="243"/>
      <c r="TTY1" s="234"/>
      <c r="TTZ1" s="234"/>
      <c r="TUA1" s="245"/>
      <c r="TUB1" s="243"/>
      <c r="TUC1" s="234"/>
      <c r="TUD1" s="234"/>
      <c r="TUE1" s="245"/>
      <c r="TUF1" s="243"/>
      <c r="TUG1" s="234"/>
      <c r="TUH1" s="234"/>
      <c r="TUI1" s="245"/>
      <c r="TUJ1" s="243"/>
      <c r="TUK1" s="234"/>
      <c r="TUL1" s="234"/>
      <c r="TUM1" s="245"/>
      <c r="TUN1" s="243"/>
      <c r="TUO1" s="234"/>
      <c r="TUP1" s="234"/>
      <c r="TUQ1" s="245"/>
      <c r="TUR1" s="243"/>
      <c r="TUS1" s="234"/>
      <c r="TUT1" s="234"/>
      <c r="TUU1" s="245"/>
      <c r="TUV1" s="243"/>
      <c r="TUW1" s="234"/>
      <c r="TUX1" s="234"/>
      <c r="TUY1" s="245"/>
      <c r="TUZ1" s="243"/>
      <c r="TVA1" s="234"/>
      <c r="TVB1" s="234"/>
      <c r="TVC1" s="245"/>
      <c r="TVD1" s="243"/>
      <c r="TVE1" s="234"/>
      <c r="TVF1" s="234"/>
      <c r="TVG1" s="245"/>
      <c r="TVH1" s="243"/>
      <c r="TVI1" s="234"/>
      <c r="TVJ1" s="234"/>
      <c r="TVK1" s="245"/>
      <c r="TVL1" s="243"/>
      <c r="TVM1" s="234"/>
      <c r="TVN1" s="234"/>
      <c r="TVO1" s="245"/>
      <c r="TVP1" s="243"/>
      <c r="TVQ1" s="234"/>
      <c r="TVR1" s="234"/>
      <c r="TVS1" s="245"/>
      <c r="TVT1" s="243"/>
      <c r="TVU1" s="234"/>
      <c r="TVV1" s="234"/>
      <c r="TVW1" s="245"/>
      <c r="TVX1" s="243"/>
      <c r="TVY1" s="234"/>
      <c r="TVZ1" s="234"/>
      <c r="TWA1" s="245"/>
      <c r="TWB1" s="243"/>
      <c r="TWC1" s="234"/>
      <c r="TWD1" s="234"/>
      <c r="TWE1" s="245"/>
      <c r="TWF1" s="243"/>
      <c r="TWG1" s="234"/>
      <c r="TWH1" s="234"/>
      <c r="TWI1" s="245"/>
      <c r="TWJ1" s="243"/>
      <c r="TWK1" s="234"/>
      <c r="TWL1" s="234"/>
      <c r="TWM1" s="245"/>
      <c r="TWN1" s="243"/>
      <c r="TWO1" s="234"/>
      <c r="TWP1" s="234"/>
      <c r="TWQ1" s="245"/>
      <c r="TWR1" s="243"/>
      <c r="TWS1" s="234"/>
      <c r="TWT1" s="234"/>
      <c r="TWU1" s="245"/>
      <c r="TWV1" s="243"/>
      <c r="TWW1" s="234"/>
      <c r="TWX1" s="234"/>
      <c r="TWY1" s="245"/>
      <c r="TWZ1" s="243"/>
      <c r="TXA1" s="234"/>
      <c r="TXB1" s="234"/>
      <c r="TXC1" s="245"/>
      <c r="TXD1" s="243"/>
      <c r="TXE1" s="234"/>
      <c r="TXF1" s="234"/>
      <c r="TXG1" s="245"/>
      <c r="TXH1" s="243"/>
      <c r="TXI1" s="234"/>
      <c r="TXJ1" s="234"/>
      <c r="TXK1" s="245"/>
      <c r="TXL1" s="243"/>
      <c r="TXM1" s="234"/>
      <c r="TXN1" s="234"/>
      <c r="TXO1" s="245"/>
      <c r="TXP1" s="243"/>
      <c r="TXQ1" s="234"/>
      <c r="TXR1" s="234"/>
      <c r="TXS1" s="245"/>
      <c r="TXT1" s="243"/>
      <c r="TXU1" s="234"/>
      <c r="TXV1" s="234"/>
      <c r="TXW1" s="245"/>
      <c r="TXX1" s="243"/>
      <c r="TXY1" s="234"/>
      <c r="TXZ1" s="234"/>
      <c r="TYA1" s="245"/>
      <c r="TYB1" s="243"/>
      <c r="TYC1" s="234"/>
      <c r="TYD1" s="234"/>
      <c r="TYE1" s="245"/>
      <c r="TYF1" s="243"/>
      <c r="TYG1" s="234"/>
      <c r="TYH1" s="234"/>
      <c r="TYI1" s="245"/>
      <c r="TYJ1" s="243"/>
      <c r="TYK1" s="234"/>
      <c r="TYL1" s="234"/>
      <c r="TYM1" s="245"/>
      <c r="TYN1" s="243"/>
      <c r="TYO1" s="234"/>
      <c r="TYP1" s="234"/>
      <c r="TYQ1" s="245"/>
      <c r="TYR1" s="243"/>
      <c r="TYS1" s="234"/>
      <c r="TYT1" s="234"/>
      <c r="TYU1" s="245"/>
      <c r="TYV1" s="243"/>
      <c r="TYW1" s="234"/>
      <c r="TYX1" s="234"/>
      <c r="TYY1" s="245"/>
      <c r="TYZ1" s="243"/>
      <c r="TZA1" s="234"/>
      <c r="TZB1" s="234"/>
      <c r="TZC1" s="245"/>
      <c r="TZD1" s="243"/>
      <c r="TZE1" s="234"/>
      <c r="TZF1" s="234"/>
      <c r="TZG1" s="245"/>
      <c r="TZH1" s="243"/>
      <c r="TZI1" s="234"/>
      <c r="TZJ1" s="234"/>
      <c r="TZK1" s="245"/>
      <c r="TZL1" s="243"/>
      <c r="TZM1" s="234"/>
      <c r="TZN1" s="234"/>
      <c r="TZO1" s="245"/>
      <c r="TZP1" s="243"/>
      <c r="TZQ1" s="234"/>
      <c r="TZR1" s="234"/>
      <c r="TZS1" s="245"/>
      <c r="TZT1" s="243"/>
      <c r="TZU1" s="234"/>
      <c r="TZV1" s="234"/>
      <c r="TZW1" s="245"/>
      <c r="TZX1" s="243"/>
      <c r="TZY1" s="234"/>
      <c r="TZZ1" s="234"/>
      <c r="UAA1" s="245"/>
      <c r="UAB1" s="243"/>
      <c r="UAC1" s="234"/>
      <c r="UAD1" s="234"/>
      <c r="UAE1" s="245"/>
      <c r="UAF1" s="243"/>
      <c r="UAG1" s="234"/>
      <c r="UAH1" s="234"/>
      <c r="UAI1" s="245"/>
      <c r="UAJ1" s="243"/>
      <c r="UAK1" s="234"/>
      <c r="UAL1" s="234"/>
      <c r="UAM1" s="245"/>
      <c r="UAN1" s="243"/>
      <c r="UAO1" s="234"/>
      <c r="UAP1" s="234"/>
      <c r="UAQ1" s="245"/>
      <c r="UAR1" s="243"/>
      <c r="UAS1" s="234"/>
      <c r="UAT1" s="234"/>
      <c r="UAU1" s="245"/>
      <c r="UAV1" s="243"/>
      <c r="UAW1" s="234"/>
      <c r="UAX1" s="234"/>
      <c r="UAY1" s="245"/>
      <c r="UAZ1" s="243"/>
      <c r="UBA1" s="234"/>
      <c r="UBB1" s="234"/>
      <c r="UBC1" s="245"/>
      <c r="UBD1" s="243"/>
      <c r="UBE1" s="234"/>
      <c r="UBF1" s="234"/>
      <c r="UBG1" s="245"/>
      <c r="UBH1" s="243"/>
      <c r="UBI1" s="234"/>
      <c r="UBJ1" s="234"/>
      <c r="UBK1" s="245"/>
      <c r="UBL1" s="243"/>
      <c r="UBM1" s="234"/>
      <c r="UBN1" s="234"/>
      <c r="UBO1" s="245"/>
      <c r="UBP1" s="243"/>
      <c r="UBQ1" s="234"/>
      <c r="UBR1" s="234"/>
      <c r="UBS1" s="245"/>
      <c r="UBT1" s="243"/>
      <c r="UBU1" s="234"/>
      <c r="UBV1" s="234"/>
      <c r="UBW1" s="245"/>
      <c r="UBX1" s="243"/>
      <c r="UBY1" s="234"/>
      <c r="UBZ1" s="234"/>
      <c r="UCA1" s="245"/>
      <c r="UCB1" s="243"/>
      <c r="UCC1" s="234"/>
      <c r="UCD1" s="234"/>
      <c r="UCE1" s="245"/>
      <c r="UCF1" s="243"/>
      <c r="UCG1" s="234"/>
      <c r="UCH1" s="234"/>
      <c r="UCI1" s="245"/>
      <c r="UCJ1" s="243"/>
      <c r="UCK1" s="234"/>
      <c r="UCL1" s="234"/>
      <c r="UCM1" s="245"/>
      <c r="UCN1" s="243"/>
      <c r="UCO1" s="234"/>
      <c r="UCP1" s="234"/>
      <c r="UCQ1" s="245"/>
      <c r="UCR1" s="243"/>
      <c r="UCS1" s="234"/>
      <c r="UCT1" s="234"/>
      <c r="UCU1" s="245"/>
      <c r="UCV1" s="243"/>
      <c r="UCW1" s="234"/>
      <c r="UCX1" s="234"/>
      <c r="UCY1" s="245"/>
      <c r="UCZ1" s="243"/>
      <c r="UDA1" s="234"/>
      <c r="UDB1" s="234"/>
      <c r="UDC1" s="245"/>
      <c r="UDD1" s="243"/>
      <c r="UDE1" s="234"/>
      <c r="UDF1" s="234"/>
      <c r="UDG1" s="245"/>
      <c r="UDH1" s="243"/>
      <c r="UDI1" s="234"/>
      <c r="UDJ1" s="234"/>
      <c r="UDK1" s="245"/>
      <c r="UDL1" s="243"/>
      <c r="UDM1" s="234"/>
      <c r="UDN1" s="234"/>
      <c r="UDO1" s="245"/>
      <c r="UDP1" s="243"/>
      <c r="UDQ1" s="234"/>
      <c r="UDR1" s="234"/>
      <c r="UDS1" s="245"/>
      <c r="UDT1" s="243"/>
      <c r="UDU1" s="234"/>
      <c r="UDV1" s="234"/>
      <c r="UDW1" s="245"/>
      <c r="UDX1" s="243"/>
      <c r="UDY1" s="234"/>
      <c r="UDZ1" s="234"/>
      <c r="UEA1" s="245"/>
      <c r="UEB1" s="243"/>
      <c r="UEC1" s="234"/>
      <c r="UED1" s="234"/>
      <c r="UEE1" s="245"/>
      <c r="UEF1" s="243"/>
      <c r="UEG1" s="234"/>
      <c r="UEH1" s="234"/>
      <c r="UEI1" s="245"/>
      <c r="UEJ1" s="243"/>
      <c r="UEK1" s="234"/>
      <c r="UEL1" s="234"/>
      <c r="UEM1" s="245"/>
      <c r="UEN1" s="243"/>
      <c r="UEO1" s="234"/>
      <c r="UEP1" s="234"/>
      <c r="UEQ1" s="245"/>
      <c r="UER1" s="243"/>
      <c r="UES1" s="234"/>
      <c r="UET1" s="234"/>
      <c r="UEU1" s="245"/>
      <c r="UEV1" s="243"/>
      <c r="UEW1" s="234"/>
      <c r="UEX1" s="234"/>
      <c r="UEY1" s="245"/>
      <c r="UEZ1" s="243"/>
      <c r="UFA1" s="234"/>
      <c r="UFB1" s="234"/>
      <c r="UFC1" s="245"/>
      <c r="UFD1" s="243"/>
      <c r="UFE1" s="234"/>
      <c r="UFF1" s="234"/>
      <c r="UFG1" s="245"/>
      <c r="UFH1" s="243"/>
      <c r="UFI1" s="234"/>
      <c r="UFJ1" s="234"/>
      <c r="UFK1" s="245"/>
      <c r="UFL1" s="243"/>
      <c r="UFM1" s="234"/>
      <c r="UFN1" s="234"/>
      <c r="UFO1" s="245"/>
      <c r="UFP1" s="243"/>
      <c r="UFQ1" s="234"/>
      <c r="UFR1" s="234"/>
      <c r="UFS1" s="245"/>
      <c r="UFT1" s="243"/>
      <c r="UFU1" s="234"/>
      <c r="UFV1" s="234"/>
      <c r="UFW1" s="245"/>
      <c r="UFX1" s="243"/>
      <c r="UFY1" s="234"/>
      <c r="UFZ1" s="234"/>
      <c r="UGA1" s="245"/>
      <c r="UGB1" s="243"/>
      <c r="UGC1" s="234"/>
      <c r="UGD1" s="234"/>
      <c r="UGE1" s="245"/>
      <c r="UGF1" s="243"/>
      <c r="UGG1" s="234"/>
      <c r="UGH1" s="234"/>
      <c r="UGI1" s="245"/>
      <c r="UGJ1" s="243"/>
      <c r="UGK1" s="234"/>
      <c r="UGL1" s="234"/>
      <c r="UGM1" s="245"/>
      <c r="UGN1" s="243"/>
      <c r="UGO1" s="234"/>
      <c r="UGP1" s="234"/>
      <c r="UGQ1" s="245"/>
      <c r="UGR1" s="243"/>
      <c r="UGS1" s="234"/>
      <c r="UGT1" s="234"/>
      <c r="UGU1" s="245"/>
      <c r="UGV1" s="243"/>
      <c r="UGW1" s="234"/>
      <c r="UGX1" s="234"/>
      <c r="UGY1" s="245"/>
      <c r="UGZ1" s="243"/>
      <c r="UHA1" s="234"/>
      <c r="UHB1" s="234"/>
      <c r="UHC1" s="245"/>
      <c r="UHD1" s="243"/>
      <c r="UHE1" s="234"/>
      <c r="UHF1" s="234"/>
      <c r="UHG1" s="245"/>
      <c r="UHH1" s="243"/>
      <c r="UHI1" s="234"/>
      <c r="UHJ1" s="234"/>
      <c r="UHK1" s="245"/>
      <c r="UHL1" s="243"/>
      <c r="UHM1" s="234"/>
      <c r="UHN1" s="234"/>
      <c r="UHO1" s="245"/>
      <c r="UHP1" s="243"/>
      <c r="UHQ1" s="234"/>
      <c r="UHR1" s="234"/>
      <c r="UHS1" s="245"/>
      <c r="UHT1" s="243"/>
      <c r="UHU1" s="234"/>
      <c r="UHV1" s="234"/>
      <c r="UHW1" s="245"/>
      <c r="UHX1" s="243"/>
      <c r="UHY1" s="234"/>
      <c r="UHZ1" s="234"/>
      <c r="UIA1" s="245"/>
      <c r="UIB1" s="243"/>
      <c r="UIC1" s="234"/>
      <c r="UID1" s="234"/>
      <c r="UIE1" s="245"/>
      <c r="UIF1" s="243"/>
      <c r="UIG1" s="234"/>
      <c r="UIH1" s="234"/>
      <c r="UII1" s="245"/>
      <c r="UIJ1" s="243"/>
      <c r="UIK1" s="234"/>
      <c r="UIL1" s="234"/>
      <c r="UIM1" s="245"/>
      <c r="UIN1" s="243"/>
      <c r="UIO1" s="234"/>
      <c r="UIP1" s="234"/>
      <c r="UIQ1" s="245"/>
      <c r="UIR1" s="243"/>
      <c r="UIS1" s="234"/>
      <c r="UIT1" s="234"/>
      <c r="UIU1" s="245"/>
      <c r="UIV1" s="243"/>
      <c r="UIW1" s="234"/>
      <c r="UIX1" s="234"/>
      <c r="UIY1" s="245"/>
      <c r="UIZ1" s="243"/>
      <c r="UJA1" s="234"/>
      <c r="UJB1" s="234"/>
      <c r="UJC1" s="245"/>
      <c r="UJD1" s="243"/>
      <c r="UJE1" s="234"/>
      <c r="UJF1" s="234"/>
      <c r="UJG1" s="245"/>
      <c r="UJH1" s="243"/>
      <c r="UJI1" s="234"/>
      <c r="UJJ1" s="234"/>
      <c r="UJK1" s="245"/>
      <c r="UJL1" s="243"/>
      <c r="UJM1" s="234"/>
      <c r="UJN1" s="234"/>
      <c r="UJO1" s="245"/>
      <c r="UJP1" s="243"/>
      <c r="UJQ1" s="234"/>
      <c r="UJR1" s="234"/>
      <c r="UJS1" s="245"/>
      <c r="UJT1" s="243"/>
      <c r="UJU1" s="234"/>
      <c r="UJV1" s="234"/>
      <c r="UJW1" s="245"/>
      <c r="UJX1" s="243"/>
      <c r="UJY1" s="234"/>
      <c r="UJZ1" s="234"/>
      <c r="UKA1" s="245"/>
      <c r="UKB1" s="243"/>
      <c r="UKC1" s="234"/>
      <c r="UKD1" s="234"/>
      <c r="UKE1" s="245"/>
      <c r="UKF1" s="243"/>
      <c r="UKG1" s="234"/>
      <c r="UKH1" s="234"/>
      <c r="UKI1" s="245"/>
      <c r="UKJ1" s="243"/>
      <c r="UKK1" s="234"/>
      <c r="UKL1" s="234"/>
      <c r="UKM1" s="245"/>
      <c r="UKN1" s="243"/>
      <c r="UKO1" s="234"/>
      <c r="UKP1" s="234"/>
      <c r="UKQ1" s="245"/>
      <c r="UKR1" s="243"/>
      <c r="UKS1" s="234"/>
      <c r="UKT1" s="234"/>
      <c r="UKU1" s="245"/>
      <c r="UKV1" s="243"/>
      <c r="UKW1" s="234"/>
      <c r="UKX1" s="234"/>
      <c r="UKY1" s="245"/>
      <c r="UKZ1" s="243"/>
      <c r="ULA1" s="234"/>
      <c r="ULB1" s="234"/>
      <c r="ULC1" s="245"/>
      <c r="ULD1" s="243"/>
      <c r="ULE1" s="234"/>
      <c r="ULF1" s="234"/>
      <c r="ULG1" s="245"/>
      <c r="ULH1" s="243"/>
      <c r="ULI1" s="234"/>
      <c r="ULJ1" s="234"/>
      <c r="ULK1" s="245"/>
      <c r="ULL1" s="243"/>
      <c r="ULM1" s="234"/>
      <c r="ULN1" s="234"/>
      <c r="ULO1" s="245"/>
      <c r="ULP1" s="243"/>
      <c r="ULQ1" s="234"/>
      <c r="ULR1" s="234"/>
      <c r="ULS1" s="245"/>
      <c r="ULT1" s="243"/>
      <c r="ULU1" s="234"/>
      <c r="ULV1" s="234"/>
      <c r="ULW1" s="245"/>
      <c r="ULX1" s="243"/>
      <c r="ULY1" s="234"/>
      <c r="ULZ1" s="234"/>
      <c r="UMA1" s="245"/>
      <c r="UMB1" s="243"/>
      <c r="UMC1" s="234"/>
      <c r="UMD1" s="234"/>
      <c r="UME1" s="245"/>
      <c r="UMF1" s="243"/>
      <c r="UMG1" s="234"/>
      <c r="UMH1" s="234"/>
      <c r="UMI1" s="245"/>
      <c r="UMJ1" s="243"/>
      <c r="UMK1" s="234"/>
      <c r="UML1" s="234"/>
      <c r="UMM1" s="245"/>
      <c r="UMN1" s="243"/>
      <c r="UMO1" s="234"/>
      <c r="UMP1" s="234"/>
      <c r="UMQ1" s="245"/>
      <c r="UMR1" s="243"/>
      <c r="UMS1" s="234"/>
      <c r="UMT1" s="234"/>
      <c r="UMU1" s="245"/>
      <c r="UMV1" s="243"/>
      <c r="UMW1" s="234"/>
      <c r="UMX1" s="234"/>
      <c r="UMY1" s="245"/>
      <c r="UMZ1" s="243"/>
      <c r="UNA1" s="234"/>
      <c r="UNB1" s="234"/>
      <c r="UNC1" s="245"/>
      <c r="UND1" s="243"/>
      <c r="UNE1" s="234"/>
      <c r="UNF1" s="234"/>
      <c r="UNG1" s="245"/>
      <c r="UNH1" s="243"/>
      <c r="UNI1" s="234"/>
      <c r="UNJ1" s="234"/>
      <c r="UNK1" s="245"/>
      <c r="UNL1" s="243"/>
      <c r="UNM1" s="234"/>
      <c r="UNN1" s="234"/>
      <c r="UNO1" s="245"/>
      <c r="UNP1" s="243"/>
      <c r="UNQ1" s="234"/>
      <c r="UNR1" s="234"/>
      <c r="UNS1" s="245"/>
      <c r="UNT1" s="243"/>
      <c r="UNU1" s="234"/>
      <c r="UNV1" s="234"/>
      <c r="UNW1" s="245"/>
      <c r="UNX1" s="243"/>
      <c r="UNY1" s="234"/>
      <c r="UNZ1" s="234"/>
      <c r="UOA1" s="245"/>
      <c r="UOB1" s="243"/>
      <c r="UOC1" s="234"/>
      <c r="UOD1" s="234"/>
      <c r="UOE1" s="245"/>
      <c r="UOF1" s="243"/>
      <c r="UOG1" s="234"/>
      <c r="UOH1" s="234"/>
      <c r="UOI1" s="245"/>
      <c r="UOJ1" s="243"/>
      <c r="UOK1" s="234"/>
      <c r="UOL1" s="234"/>
      <c r="UOM1" s="245"/>
      <c r="UON1" s="243"/>
      <c r="UOO1" s="234"/>
      <c r="UOP1" s="234"/>
      <c r="UOQ1" s="245"/>
      <c r="UOR1" s="243"/>
      <c r="UOS1" s="234"/>
      <c r="UOT1" s="234"/>
      <c r="UOU1" s="245"/>
      <c r="UOV1" s="243"/>
      <c r="UOW1" s="234"/>
      <c r="UOX1" s="234"/>
      <c r="UOY1" s="245"/>
      <c r="UOZ1" s="243"/>
      <c r="UPA1" s="234"/>
      <c r="UPB1" s="234"/>
      <c r="UPC1" s="245"/>
      <c r="UPD1" s="243"/>
      <c r="UPE1" s="234"/>
      <c r="UPF1" s="234"/>
      <c r="UPG1" s="245"/>
      <c r="UPH1" s="243"/>
      <c r="UPI1" s="234"/>
      <c r="UPJ1" s="234"/>
      <c r="UPK1" s="245"/>
      <c r="UPL1" s="243"/>
      <c r="UPM1" s="234"/>
      <c r="UPN1" s="234"/>
      <c r="UPO1" s="245"/>
      <c r="UPP1" s="243"/>
      <c r="UPQ1" s="234"/>
      <c r="UPR1" s="234"/>
      <c r="UPS1" s="245"/>
      <c r="UPT1" s="243"/>
      <c r="UPU1" s="234"/>
      <c r="UPV1" s="234"/>
      <c r="UPW1" s="245"/>
      <c r="UPX1" s="243"/>
      <c r="UPY1" s="234"/>
      <c r="UPZ1" s="234"/>
      <c r="UQA1" s="245"/>
      <c r="UQB1" s="243"/>
      <c r="UQC1" s="234"/>
      <c r="UQD1" s="234"/>
      <c r="UQE1" s="245"/>
      <c r="UQF1" s="243"/>
      <c r="UQG1" s="234"/>
      <c r="UQH1" s="234"/>
      <c r="UQI1" s="245"/>
      <c r="UQJ1" s="243"/>
      <c r="UQK1" s="234"/>
      <c r="UQL1" s="234"/>
      <c r="UQM1" s="245"/>
      <c r="UQN1" s="243"/>
      <c r="UQO1" s="234"/>
      <c r="UQP1" s="234"/>
      <c r="UQQ1" s="245"/>
      <c r="UQR1" s="243"/>
      <c r="UQS1" s="234"/>
      <c r="UQT1" s="234"/>
      <c r="UQU1" s="245"/>
      <c r="UQV1" s="243"/>
      <c r="UQW1" s="234"/>
      <c r="UQX1" s="234"/>
      <c r="UQY1" s="245"/>
      <c r="UQZ1" s="243"/>
      <c r="URA1" s="234"/>
      <c r="URB1" s="234"/>
      <c r="URC1" s="245"/>
      <c r="URD1" s="243"/>
      <c r="URE1" s="234"/>
      <c r="URF1" s="234"/>
      <c r="URG1" s="245"/>
      <c r="URH1" s="243"/>
      <c r="URI1" s="234"/>
      <c r="URJ1" s="234"/>
      <c r="URK1" s="245"/>
      <c r="URL1" s="243"/>
      <c r="URM1" s="234"/>
      <c r="URN1" s="234"/>
      <c r="URO1" s="245"/>
      <c r="URP1" s="243"/>
      <c r="URQ1" s="234"/>
      <c r="URR1" s="234"/>
      <c r="URS1" s="245"/>
      <c r="URT1" s="243"/>
      <c r="URU1" s="234"/>
      <c r="URV1" s="234"/>
      <c r="URW1" s="245"/>
      <c r="URX1" s="243"/>
      <c r="URY1" s="234"/>
      <c r="URZ1" s="234"/>
      <c r="USA1" s="245"/>
      <c r="USB1" s="243"/>
      <c r="USC1" s="234"/>
      <c r="USD1" s="234"/>
      <c r="USE1" s="245"/>
      <c r="USF1" s="243"/>
      <c r="USG1" s="234"/>
      <c r="USH1" s="234"/>
      <c r="USI1" s="245"/>
      <c r="USJ1" s="243"/>
      <c r="USK1" s="234"/>
      <c r="USL1" s="234"/>
      <c r="USM1" s="245"/>
      <c r="USN1" s="243"/>
      <c r="USO1" s="234"/>
      <c r="USP1" s="234"/>
      <c r="USQ1" s="245"/>
      <c r="USR1" s="243"/>
      <c r="USS1" s="234"/>
      <c r="UST1" s="234"/>
      <c r="USU1" s="245"/>
      <c r="USV1" s="243"/>
      <c r="USW1" s="234"/>
      <c r="USX1" s="234"/>
      <c r="USY1" s="245"/>
      <c r="USZ1" s="243"/>
      <c r="UTA1" s="234"/>
      <c r="UTB1" s="234"/>
      <c r="UTC1" s="245"/>
      <c r="UTD1" s="243"/>
      <c r="UTE1" s="234"/>
      <c r="UTF1" s="234"/>
      <c r="UTG1" s="245"/>
      <c r="UTH1" s="243"/>
      <c r="UTI1" s="234"/>
      <c r="UTJ1" s="234"/>
      <c r="UTK1" s="245"/>
      <c r="UTL1" s="243"/>
      <c r="UTM1" s="234"/>
      <c r="UTN1" s="234"/>
      <c r="UTO1" s="245"/>
      <c r="UTP1" s="243"/>
      <c r="UTQ1" s="234"/>
      <c r="UTR1" s="234"/>
      <c r="UTS1" s="245"/>
      <c r="UTT1" s="243"/>
      <c r="UTU1" s="234"/>
      <c r="UTV1" s="234"/>
      <c r="UTW1" s="245"/>
      <c r="UTX1" s="243"/>
      <c r="UTY1" s="234"/>
      <c r="UTZ1" s="234"/>
      <c r="UUA1" s="245"/>
      <c r="UUB1" s="243"/>
      <c r="UUC1" s="234"/>
      <c r="UUD1" s="234"/>
      <c r="UUE1" s="245"/>
      <c r="UUF1" s="243"/>
      <c r="UUG1" s="234"/>
      <c r="UUH1" s="234"/>
      <c r="UUI1" s="245"/>
      <c r="UUJ1" s="243"/>
      <c r="UUK1" s="234"/>
      <c r="UUL1" s="234"/>
      <c r="UUM1" s="245"/>
      <c r="UUN1" s="243"/>
      <c r="UUO1" s="234"/>
      <c r="UUP1" s="234"/>
      <c r="UUQ1" s="245"/>
      <c r="UUR1" s="243"/>
      <c r="UUS1" s="234"/>
      <c r="UUT1" s="234"/>
      <c r="UUU1" s="245"/>
      <c r="UUV1" s="243"/>
      <c r="UUW1" s="234"/>
      <c r="UUX1" s="234"/>
      <c r="UUY1" s="245"/>
      <c r="UUZ1" s="243"/>
      <c r="UVA1" s="234"/>
      <c r="UVB1" s="234"/>
      <c r="UVC1" s="245"/>
      <c r="UVD1" s="243"/>
      <c r="UVE1" s="234"/>
      <c r="UVF1" s="234"/>
      <c r="UVG1" s="245"/>
      <c r="UVH1" s="243"/>
      <c r="UVI1" s="234"/>
      <c r="UVJ1" s="234"/>
      <c r="UVK1" s="245"/>
      <c r="UVL1" s="243"/>
      <c r="UVM1" s="234"/>
      <c r="UVN1" s="234"/>
      <c r="UVO1" s="245"/>
      <c r="UVP1" s="243"/>
      <c r="UVQ1" s="234"/>
      <c r="UVR1" s="234"/>
      <c r="UVS1" s="245"/>
      <c r="UVT1" s="243"/>
      <c r="UVU1" s="234"/>
      <c r="UVV1" s="234"/>
      <c r="UVW1" s="245"/>
      <c r="UVX1" s="243"/>
      <c r="UVY1" s="234"/>
      <c r="UVZ1" s="234"/>
      <c r="UWA1" s="245"/>
      <c r="UWB1" s="243"/>
      <c r="UWC1" s="234"/>
      <c r="UWD1" s="234"/>
      <c r="UWE1" s="245"/>
      <c r="UWF1" s="243"/>
      <c r="UWG1" s="234"/>
      <c r="UWH1" s="234"/>
      <c r="UWI1" s="245"/>
      <c r="UWJ1" s="243"/>
      <c r="UWK1" s="234"/>
      <c r="UWL1" s="234"/>
      <c r="UWM1" s="245"/>
      <c r="UWN1" s="243"/>
      <c r="UWO1" s="234"/>
      <c r="UWP1" s="234"/>
      <c r="UWQ1" s="245"/>
      <c r="UWR1" s="243"/>
      <c r="UWS1" s="234"/>
      <c r="UWT1" s="234"/>
      <c r="UWU1" s="245"/>
      <c r="UWV1" s="243"/>
      <c r="UWW1" s="234"/>
      <c r="UWX1" s="234"/>
      <c r="UWY1" s="245"/>
      <c r="UWZ1" s="243"/>
      <c r="UXA1" s="234"/>
      <c r="UXB1" s="234"/>
      <c r="UXC1" s="245"/>
      <c r="UXD1" s="243"/>
      <c r="UXE1" s="234"/>
      <c r="UXF1" s="234"/>
      <c r="UXG1" s="245"/>
      <c r="UXH1" s="243"/>
      <c r="UXI1" s="234"/>
      <c r="UXJ1" s="234"/>
      <c r="UXK1" s="245"/>
      <c r="UXL1" s="243"/>
      <c r="UXM1" s="234"/>
      <c r="UXN1" s="234"/>
      <c r="UXO1" s="245"/>
      <c r="UXP1" s="243"/>
      <c r="UXQ1" s="234"/>
      <c r="UXR1" s="234"/>
      <c r="UXS1" s="245"/>
      <c r="UXT1" s="243"/>
      <c r="UXU1" s="234"/>
      <c r="UXV1" s="234"/>
      <c r="UXW1" s="245"/>
      <c r="UXX1" s="243"/>
      <c r="UXY1" s="234"/>
      <c r="UXZ1" s="234"/>
      <c r="UYA1" s="245"/>
      <c r="UYB1" s="243"/>
      <c r="UYC1" s="234"/>
      <c r="UYD1" s="234"/>
      <c r="UYE1" s="245"/>
      <c r="UYF1" s="243"/>
      <c r="UYG1" s="234"/>
      <c r="UYH1" s="234"/>
      <c r="UYI1" s="245"/>
      <c r="UYJ1" s="243"/>
      <c r="UYK1" s="234"/>
      <c r="UYL1" s="234"/>
      <c r="UYM1" s="245"/>
      <c r="UYN1" s="243"/>
      <c r="UYO1" s="234"/>
      <c r="UYP1" s="234"/>
      <c r="UYQ1" s="245"/>
      <c r="UYR1" s="243"/>
      <c r="UYS1" s="234"/>
      <c r="UYT1" s="234"/>
      <c r="UYU1" s="245"/>
      <c r="UYV1" s="243"/>
      <c r="UYW1" s="234"/>
      <c r="UYX1" s="234"/>
      <c r="UYY1" s="245"/>
      <c r="UYZ1" s="243"/>
      <c r="UZA1" s="234"/>
      <c r="UZB1" s="234"/>
      <c r="UZC1" s="245"/>
      <c r="UZD1" s="243"/>
      <c r="UZE1" s="234"/>
      <c r="UZF1" s="234"/>
      <c r="UZG1" s="245"/>
      <c r="UZH1" s="243"/>
      <c r="UZI1" s="234"/>
      <c r="UZJ1" s="234"/>
      <c r="UZK1" s="245"/>
      <c r="UZL1" s="243"/>
      <c r="UZM1" s="234"/>
      <c r="UZN1" s="234"/>
      <c r="UZO1" s="245"/>
      <c r="UZP1" s="243"/>
      <c r="UZQ1" s="234"/>
      <c r="UZR1" s="234"/>
      <c r="UZS1" s="245"/>
      <c r="UZT1" s="243"/>
      <c r="UZU1" s="234"/>
      <c r="UZV1" s="234"/>
      <c r="UZW1" s="245"/>
      <c r="UZX1" s="243"/>
      <c r="UZY1" s="234"/>
      <c r="UZZ1" s="234"/>
      <c r="VAA1" s="245"/>
      <c r="VAB1" s="243"/>
      <c r="VAC1" s="234"/>
      <c r="VAD1" s="234"/>
      <c r="VAE1" s="245"/>
      <c r="VAF1" s="243"/>
      <c r="VAG1" s="234"/>
      <c r="VAH1" s="234"/>
      <c r="VAI1" s="245"/>
      <c r="VAJ1" s="243"/>
      <c r="VAK1" s="234"/>
      <c r="VAL1" s="234"/>
      <c r="VAM1" s="245"/>
      <c r="VAN1" s="243"/>
      <c r="VAO1" s="234"/>
      <c r="VAP1" s="234"/>
      <c r="VAQ1" s="245"/>
      <c r="VAR1" s="243"/>
      <c r="VAS1" s="234"/>
      <c r="VAT1" s="234"/>
      <c r="VAU1" s="245"/>
      <c r="VAV1" s="243"/>
      <c r="VAW1" s="234"/>
      <c r="VAX1" s="234"/>
      <c r="VAY1" s="245"/>
      <c r="VAZ1" s="243"/>
      <c r="VBA1" s="234"/>
      <c r="VBB1" s="234"/>
      <c r="VBC1" s="245"/>
      <c r="VBD1" s="243"/>
      <c r="VBE1" s="234"/>
      <c r="VBF1" s="234"/>
      <c r="VBG1" s="245"/>
      <c r="VBH1" s="243"/>
      <c r="VBI1" s="234"/>
      <c r="VBJ1" s="234"/>
      <c r="VBK1" s="245"/>
      <c r="VBL1" s="243"/>
      <c r="VBM1" s="234"/>
      <c r="VBN1" s="234"/>
      <c r="VBO1" s="245"/>
      <c r="VBP1" s="243"/>
      <c r="VBQ1" s="234"/>
      <c r="VBR1" s="234"/>
      <c r="VBS1" s="245"/>
      <c r="VBT1" s="243"/>
      <c r="VBU1" s="234"/>
      <c r="VBV1" s="234"/>
      <c r="VBW1" s="245"/>
      <c r="VBX1" s="243"/>
      <c r="VBY1" s="234"/>
      <c r="VBZ1" s="234"/>
      <c r="VCA1" s="245"/>
      <c r="VCB1" s="243"/>
      <c r="VCC1" s="234"/>
      <c r="VCD1" s="234"/>
      <c r="VCE1" s="245"/>
      <c r="VCF1" s="243"/>
      <c r="VCG1" s="234"/>
      <c r="VCH1" s="234"/>
      <c r="VCI1" s="245"/>
      <c r="VCJ1" s="243"/>
      <c r="VCK1" s="234"/>
      <c r="VCL1" s="234"/>
      <c r="VCM1" s="245"/>
      <c r="VCN1" s="243"/>
      <c r="VCO1" s="234"/>
      <c r="VCP1" s="234"/>
      <c r="VCQ1" s="245"/>
      <c r="VCR1" s="243"/>
      <c r="VCS1" s="234"/>
      <c r="VCT1" s="234"/>
      <c r="VCU1" s="245"/>
      <c r="VCV1" s="243"/>
      <c r="VCW1" s="234"/>
      <c r="VCX1" s="234"/>
      <c r="VCY1" s="245"/>
      <c r="VCZ1" s="243"/>
      <c r="VDA1" s="234"/>
      <c r="VDB1" s="234"/>
      <c r="VDC1" s="245"/>
      <c r="VDD1" s="243"/>
      <c r="VDE1" s="234"/>
      <c r="VDF1" s="234"/>
      <c r="VDG1" s="245"/>
      <c r="VDH1" s="243"/>
      <c r="VDI1" s="234"/>
      <c r="VDJ1" s="234"/>
      <c r="VDK1" s="245"/>
      <c r="VDL1" s="243"/>
      <c r="VDM1" s="234"/>
      <c r="VDN1" s="234"/>
      <c r="VDO1" s="245"/>
      <c r="VDP1" s="243"/>
      <c r="VDQ1" s="234"/>
      <c r="VDR1" s="234"/>
      <c r="VDS1" s="245"/>
      <c r="VDT1" s="243"/>
      <c r="VDU1" s="234"/>
      <c r="VDV1" s="234"/>
      <c r="VDW1" s="245"/>
      <c r="VDX1" s="243"/>
      <c r="VDY1" s="234"/>
      <c r="VDZ1" s="234"/>
      <c r="VEA1" s="245"/>
      <c r="VEB1" s="243"/>
      <c r="VEC1" s="234"/>
      <c r="VED1" s="234"/>
      <c r="VEE1" s="245"/>
      <c r="VEF1" s="243"/>
      <c r="VEG1" s="234"/>
      <c r="VEH1" s="234"/>
      <c r="VEI1" s="245"/>
      <c r="VEJ1" s="243"/>
      <c r="VEK1" s="234"/>
      <c r="VEL1" s="234"/>
      <c r="VEM1" s="245"/>
      <c r="VEN1" s="243"/>
      <c r="VEO1" s="234"/>
      <c r="VEP1" s="234"/>
      <c r="VEQ1" s="245"/>
      <c r="VER1" s="243"/>
      <c r="VES1" s="234"/>
      <c r="VET1" s="234"/>
      <c r="VEU1" s="245"/>
      <c r="VEV1" s="243"/>
      <c r="VEW1" s="234"/>
      <c r="VEX1" s="234"/>
      <c r="VEY1" s="245"/>
      <c r="VEZ1" s="243"/>
      <c r="VFA1" s="234"/>
      <c r="VFB1" s="234"/>
      <c r="VFC1" s="245"/>
      <c r="VFD1" s="243"/>
      <c r="VFE1" s="234"/>
      <c r="VFF1" s="234"/>
      <c r="VFG1" s="245"/>
      <c r="VFH1" s="243"/>
      <c r="VFI1" s="234"/>
      <c r="VFJ1" s="234"/>
      <c r="VFK1" s="245"/>
      <c r="VFL1" s="243"/>
      <c r="VFM1" s="234"/>
      <c r="VFN1" s="234"/>
      <c r="VFO1" s="245"/>
      <c r="VFP1" s="243"/>
      <c r="VFQ1" s="234"/>
      <c r="VFR1" s="234"/>
      <c r="VFS1" s="245"/>
      <c r="VFT1" s="243"/>
      <c r="VFU1" s="234"/>
      <c r="VFV1" s="234"/>
      <c r="VFW1" s="245"/>
      <c r="VFX1" s="243"/>
      <c r="VFY1" s="234"/>
      <c r="VFZ1" s="234"/>
      <c r="VGA1" s="245"/>
      <c r="VGB1" s="243"/>
      <c r="VGC1" s="234"/>
      <c r="VGD1" s="234"/>
      <c r="VGE1" s="245"/>
      <c r="VGF1" s="243"/>
      <c r="VGG1" s="234"/>
      <c r="VGH1" s="234"/>
      <c r="VGI1" s="245"/>
      <c r="VGJ1" s="243"/>
      <c r="VGK1" s="234"/>
      <c r="VGL1" s="234"/>
      <c r="VGM1" s="245"/>
      <c r="VGN1" s="243"/>
      <c r="VGO1" s="234"/>
      <c r="VGP1" s="234"/>
      <c r="VGQ1" s="245"/>
      <c r="VGR1" s="243"/>
      <c r="VGS1" s="234"/>
      <c r="VGT1" s="234"/>
      <c r="VGU1" s="245"/>
      <c r="VGV1" s="243"/>
      <c r="VGW1" s="234"/>
      <c r="VGX1" s="234"/>
      <c r="VGY1" s="245"/>
      <c r="VGZ1" s="243"/>
      <c r="VHA1" s="234"/>
      <c r="VHB1" s="234"/>
      <c r="VHC1" s="245"/>
      <c r="VHD1" s="243"/>
      <c r="VHE1" s="234"/>
      <c r="VHF1" s="234"/>
      <c r="VHG1" s="245"/>
      <c r="VHH1" s="243"/>
      <c r="VHI1" s="234"/>
      <c r="VHJ1" s="234"/>
      <c r="VHK1" s="245"/>
      <c r="VHL1" s="243"/>
      <c r="VHM1" s="234"/>
      <c r="VHN1" s="234"/>
      <c r="VHO1" s="245"/>
      <c r="VHP1" s="243"/>
      <c r="VHQ1" s="234"/>
      <c r="VHR1" s="234"/>
      <c r="VHS1" s="245"/>
      <c r="VHT1" s="243"/>
      <c r="VHU1" s="234"/>
      <c r="VHV1" s="234"/>
      <c r="VHW1" s="245"/>
      <c r="VHX1" s="243"/>
      <c r="VHY1" s="234"/>
      <c r="VHZ1" s="234"/>
      <c r="VIA1" s="245"/>
      <c r="VIB1" s="243"/>
      <c r="VIC1" s="234"/>
      <c r="VID1" s="234"/>
      <c r="VIE1" s="245"/>
      <c r="VIF1" s="243"/>
      <c r="VIG1" s="234"/>
      <c r="VIH1" s="234"/>
      <c r="VII1" s="245"/>
      <c r="VIJ1" s="243"/>
      <c r="VIK1" s="234"/>
      <c r="VIL1" s="234"/>
      <c r="VIM1" s="245"/>
      <c r="VIN1" s="243"/>
      <c r="VIO1" s="234"/>
      <c r="VIP1" s="234"/>
      <c r="VIQ1" s="245"/>
      <c r="VIR1" s="243"/>
      <c r="VIS1" s="234"/>
      <c r="VIT1" s="234"/>
      <c r="VIU1" s="245"/>
      <c r="VIV1" s="243"/>
      <c r="VIW1" s="234"/>
      <c r="VIX1" s="234"/>
      <c r="VIY1" s="245"/>
      <c r="VIZ1" s="243"/>
      <c r="VJA1" s="234"/>
      <c r="VJB1" s="234"/>
      <c r="VJC1" s="245"/>
      <c r="VJD1" s="243"/>
      <c r="VJE1" s="234"/>
      <c r="VJF1" s="234"/>
      <c r="VJG1" s="245"/>
      <c r="VJH1" s="243"/>
      <c r="VJI1" s="234"/>
      <c r="VJJ1" s="234"/>
      <c r="VJK1" s="245"/>
      <c r="VJL1" s="243"/>
      <c r="VJM1" s="234"/>
      <c r="VJN1" s="234"/>
      <c r="VJO1" s="245"/>
      <c r="VJP1" s="243"/>
      <c r="VJQ1" s="234"/>
      <c r="VJR1" s="234"/>
      <c r="VJS1" s="245"/>
      <c r="VJT1" s="243"/>
      <c r="VJU1" s="234"/>
      <c r="VJV1" s="234"/>
      <c r="VJW1" s="245"/>
      <c r="VJX1" s="243"/>
      <c r="VJY1" s="234"/>
      <c r="VJZ1" s="234"/>
      <c r="VKA1" s="245"/>
      <c r="VKB1" s="243"/>
      <c r="VKC1" s="234"/>
      <c r="VKD1" s="234"/>
      <c r="VKE1" s="245"/>
      <c r="VKF1" s="243"/>
      <c r="VKG1" s="234"/>
      <c r="VKH1" s="234"/>
      <c r="VKI1" s="245"/>
      <c r="VKJ1" s="243"/>
      <c r="VKK1" s="234"/>
      <c r="VKL1" s="234"/>
      <c r="VKM1" s="245"/>
      <c r="VKN1" s="243"/>
      <c r="VKO1" s="234"/>
      <c r="VKP1" s="234"/>
      <c r="VKQ1" s="245"/>
      <c r="VKR1" s="243"/>
      <c r="VKS1" s="234"/>
      <c r="VKT1" s="234"/>
      <c r="VKU1" s="245"/>
      <c r="VKV1" s="243"/>
      <c r="VKW1" s="234"/>
      <c r="VKX1" s="234"/>
      <c r="VKY1" s="245"/>
      <c r="VKZ1" s="243"/>
      <c r="VLA1" s="234"/>
      <c r="VLB1" s="234"/>
      <c r="VLC1" s="245"/>
      <c r="VLD1" s="243"/>
      <c r="VLE1" s="234"/>
      <c r="VLF1" s="234"/>
      <c r="VLG1" s="245"/>
      <c r="VLH1" s="243"/>
      <c r="VLI1" s="234"/>
      <c r="VLJ1" s="234"/>
      <c r="VLK1" s="245"/>
      <c r="VLL1" s="243"/>
      <c r="VLM1" s="234"/>
      <c r="VLN1" s="234"/>
      <c r="VLO1" s="245"/>
      <c r="VLP1" s="243"/>
      <c r="VLQ1" s="234"/>
      <c r="VLR1" s="234"/>
      <c r="VLS1" s="245"/>
      <c r="VLT1" s="243"/>
      <c r="VLU1" s="234"/>
      <c r="VLV1" s="234"/>
      <c r="VLW1" s="245"/>
      <c r="VLX1" s="243"/>
      <c r="VLY1" s="234"/>
      <c r="VLZ1" s="234"/>
      <c r="VMA1" s="245"/>
      <c r="VMB1" s="243"/>
      <c r="VMC1" s="234"/>
      <c r="VMD1" s="234"/>
      <c r="VME1" s="245"/>
      <c r="VMF1" s="243"/>
      <c r="VMG1" s="234"/>
      <c r="VMH1" s="234"/>
      <c r="VMI1" s="245"/>
      <c r="VMJ1" s="243"/>
      <c r="VMK1" s="234"/>
      <c r="VML1" s="234"/>
      <c r="VMM1" s="245"/>
      <c r="VMN1" s="243"/>
      <c r="VMO1" s="234"/>
      <c r="VMP1" s="234"/>
      <c r="VMQ1" s="245"/>
      <c r="VMR1" s="243"/>
      <c r="VMS1" s="234"/>
      <c r="VMT1" s="234"/>
      <c r="VMU1" s="245"/>
      <c r="VMV1" s="243"/>
      <c r="VMW1" s="234"/>
      <c r="VMX1" s="234"/>
      <c r="VMY1" s="245"/>
      <c r="VMZ1" s="243"/>
      <c r="VNA1" s="234"/>
      <c r="VNB1" s="234"/>
      <c r="VNC1" s="245"/>
      <c r="VND1" s="243"/>
      <c r="VNE1" s="234"/>
      <c r="VNF1" s="234"/>
      <c r="VNG1" s="245"/>
      <c r="VNH1" s="243"/>
      <c r="VNI1" s="234"/>
      <c r="VNJ1" s="234"/>
      <c r="VNK1" s="245"/>
      <c r="VNL1" s="243"/>
      <c r="VNM1" s="234"/>
      <c r="VNN1" s="234"/>
      <c r="VNO1" s="245"/>
      <c r="VNP1" s="243"/>
      <c r="VNQ1" s="234"/>
      <c r="VNR1" s="234"/>
      <c r="VNS1" s="245"/>
      <c r="VNT1" s="243"/>
      <c r="VNU1" s="234"/>
      <c r="VNV1" s="234"/>
      <c r="VNW1" s="245"/>
      <c r="VNX1" s="243"/>
      <c r="VNY1" s="234"/>
      <c r="VNZ1" s="234"/>
      <c r="VOA1" s="245"/>
      <c r="VOB1" s="243"/>
      <c r="VOC1" s="234"/>
      <c r="VOD1" s="234"/>
      <c r="VOE1" s="245"/>
      <c r="VOF1" s="243"/>
      <c r="VOG1" s="234"/>
      <c r="VOH1" s="234"/>
      <c r="VOI1" s="245"/>
      <c r="VOJ1" s="243"/>
      <c r="VOK1" s="234"/>
      <c r="VOL1" s="234"/>
      <c r="VOM1" s="245"/>
      <c r="VON1" s="243"/>
      <c r="VOO1" s="234"/>
      <c r="VOP1" s="234"/>
      <c r="VOQ1" s="245"/>
      <c r="VOR1" s="243"/>
      <c r="VOS1" s="234"/>
      <c r="VOT1" s="234"/>
      <c r="VOU1" s="245"/>
      <c r="VOV1" s="243"/>
      <c r="VOW1" s="234"/>
      <c r="VOX1" s="234"/>
      <c r="VOY1" s="245"/>
      <c r="VOZ1" s="243"/>
      <c r="VPA1" s="234"/>
      <c r="VPB1" s="234"/>
      <c r="VPC1" s="245"/>
      <c r="VPD1" s="243"/>
      <c r="VPE1" s="234"/>
      <c r="VPF1" s="234"/>
      <c r="VPG1" s="245"/>
      <c r="VPH1" s="243"/>
      <c r="VPI1" s="234"/>
      <c r="VPJ1" s="234"/>
      <c r="VPK1" s="245"/>
      <c r="VPL1" s="243"/>
      <c r="VPM1" s="234"/>
      <c r="VPN1" s="234"/>
      <c r="VPO1" s="245"/>
      <c r="VPP1" s="243"/>
      <c r="VPQ1" s="234"/>
      <c r="VPR1" s="234"/>
      <c r="VPS1" s="245"/>
      <c r="VPT1" s="243"/>
      <c r="VPU1" s="234"/>
      <c r="VPV1" s="234"/>
      <c r="VPW1" s="245"/>
      <c r="VPX1" s="243"/>
      <c r="VPY1" s="234"/>
      <c r="VPZ1" s="234"/>
      <c r="VQA1" s="245"/>
      <c r="VQB1" s="243"/>
      <c r="VQC1" s="234"/>
      <c r="VQD1" s="234"/>
      <c r="VQE1" s="245"/>
      <c r="VQF1" s="243"/>
      <c r="VQG1" s="234"/>
      <c r="VQH1" s="234"/>
      <c r="VQI1" s="245"/>
      <c r="VQJ1" s="243"/>
      <c r="VQK1" s="234"/>
      <c r="VQL1" s="234"/>
      <c r="VQM1" s="245"/>
      <c r="VQN1" s="243"/>
      <c r="VQO1" s="234"/>
      <c r="VQP1" s="234"/>
      <c r="VQQ1" s="245"/>
      <c r="VQR1" s="243"/>
      <c r="VQS1" s="234"/>
      <c r="VQT1" s="234"/>
      <c r="VQU1" s="245"/>
      <c r="VQV1" s="243"/>
      <c r="VQW1" s="234"/>
      <c r="VQX1" s="234"/>
      <c r="VQY1" s="245"/>
      <c r="VQZ1" s="243"/>
      <c r="VRA1" s="234"/>
      <c r="VRB1" s="234"/>
      <c r="VRC1" s="245"/>
      <c r="VRD1" s="243"/>
      <c r="VRE1" s="234"/>
      <c r="VRF1" s="234"/>
      <c r="VRG1" s="245"/>
      <c r="VRH1" s="243"/>
      <c r="VRI1" s="234"/>
      <c r="VRJ1" s="234"/>
      <c r="VRK1" s="245"/>
      <c r="VRL1" s="243"/>
      <c r="VRM1" s="234"/>
      <c r="VRN1" s="234"/>
      <c r="VRO1" s="245"/>
      <c r="VRP1" s="243"/>
      <c r="VRQ1" s="234"/>
      <c r="VRR1" s="234"/>
      <c r="VRS1" s="245"/>
      <c r="VRT1" s="243"/>
      <c r="VRU1" s="234"/>
      <c r="VRV1" s="234"/>
      <c r="VRW1" s="245"/>
      <c r="VRX1" s="243"/>
      <c r="VRY1" s="234"/>
      <c r="VRZ1" s="234"/>
      <c r="VSA1" s="245"/>
      <c r="VSB1" s="243"/>
      <c r="VSC1" s="234"/>
      <c r="VSD1" s="234"/>
      <c r="VSE1" s="245"/>
      <c r="VSF1" s="243"/>
      <c r="VSG1" s="234"/>
      <c r="VSH1" s="234"/>
      <c r="VSI1" s="245"/>
      <c r="VSJ1" s="243"/>
      <c r="VSK1" s="234"/>
      <c r="VSL1" s="234"/>
      <c r="VSM1" s="245"/>
      <c r="VSN1" s="243"/>
      <c r="VSO1" s="234"/>
      <c r="VSP1" s="234"/>
      <c r="VSQ1" s="245"/>
      <c r="VSR1" s="243"/>
      <c r="VSS1" s="234"/>
      <c r="VST1" s="234"/>
      <c r="VSU1" s="245"/>
      <c r="VSV1" s="243"/>
      <c r="VSW1" s="234"/>
      <c r="VSX1" s="234"/>
      <c r="VSY1" s="245"/>
      <c r="VSZ1" s="243"/>
      <c r="VTA1" s="234"/>
      <c r="VTB1" s="234"/>
      <c r="VTC1" s="245"/>
      <c r="VTD1" s="243"/>
      <c r="VTE1" s="234"/>
      <c r="VTF1" s="234"/>
      <c r="VTG1" s="245"/>
      <c r="VTH1" s="243"/>
      <c r="VTI1" s="234"/>
      <c r="VTJ1" s="234"/>
      <c r="VTK1" s="245"/>
      <c r="VTL1" s="243"/>
      <c r="VTM1" s="234"/>
      <c r="VTN1" s="234"/>
      <c r="VTO1" s="245"/>
      <c r="VTP1" s="243"/>
      <c r="VTQ1" s="234"/>
      <c r="VTR1" s="234"/>
      <c r="VTS1" s="245"/>
      <c r="VTT1" s="243"/>
      <c r="VTU1" s="234"/>
      <c r="VTV1" s="234"/>
      <c r="VTW1" s="245"/>
      <c r="VTX1" s="243"/>
      <c r="VTY1" s="234"/>
      <c r="VTZ1" s="234"/>
      <c r="VUA1" s="245"/>
      <c r="VUB1" s="243"/>
      <c r="VUC1" s="234"/>
      <c r="VUD1" s="234"/>
      <c r="VUE1" s="245"/>
      <c r="VUF1" s="243"/>
      <c r="VUG1" s="234"/>
      <c r="VUH1" s="234"/>
      <c r="VUI1" s="245"/>
      <c r="VUJ1" s="243"/>
      <c r="VUK1" s="234"/>
      <c r="VUL1" s="234"/>
      <c r="VUM1" s="245"/>
      <c r="VUN1" s="243"/>
      <c r="VUO1" s="234"/>
      <c r="VUP1" s="234"/>
      <c r="VUQ1" s="245"/>
      <c r="VUR1" s="243"/>
      <c r="VUS1" s="234"/>
      <c r="VUT1" s="234"/>
      <c r="VUU1" s="245"/>
      <c r="VUV1" s="243"/>
      <c r="VUW1" s="234"/>
      <c r="VUX1" s="234"/>
      <c r="VUY1" s="245"/>
      <c r="VUZ1" s="243"/>
      <c r="VVA1" s="234"/>
      <c r="VVB1" s="234"/>
      <c r="VVC1" s="245"/>
      <c r="VVD1" s="243"/>
      <c r="VVE1" s="234"/>
      <c r="VVF1" s="234"/>
      <c r="VVG1" s="245"/>
      <c r="VVH1" s="243"/>
      <c r="VVI1" s="234"/>
      <c r="VVJ1" s="234"/>
      <c r="VVK1" s="245"/>
      <c r="VVL1" s="243"/>
      <c r="VVM1" s="234"/>
      <c r="VVN1" s="234"/>
      <c r="VVO1" s="245"/>
      <c r="VVP1" s="243"/>
      <c r="VVQ1" s="234"/>
      <c r="VVR1" s="234"/>
      <c r="VVS1" s="245"/>
      <c r="VVT1" s="243"/>
      <c r="VVU1" s="234"/>
      <c r="VVV1" s="234"/>
      <c r="VVW1" s="245"/>
      <c r="VVX1" s="243"/>
      <c r="VVY1" s="234"/>
      <c r="VVZ1" s="234"/>
      <c r="VWA1" s="245"/>
      <c r="VWB1" s="243"/>
      <c r="VWC1" s="234"/>
      <c r="VWD1" s="234"/>
      <c r="VWE1" s="245"/>
      <c r="VWF1" s="243"/>
      <c r="VWG1" s="234"/>
      <c r="VWH1" s="234"/>
      <c r="VWI1" s="245"/>
      <c r="VWJ1" s="243"/>
      <c r="VWK1" s="234"/>
      <c r="VWL1" s="234"/>
      <c r="VWM1" s="245"/>
      <c r="VWN1" s="243"/>
      <c r="VWO1" s="234"/>
      <c r="VWP1" s="234"/>
      <c r="VWQ1" s="245"/>
      <c r="VWR1" s="243"/>
      <c r="VWS1" s="234"/>
      <c r="VWT1" s="234"/>
      <c r="VWU1" s="245"/>
      <c r="VWV1" s="243"/>
      <c r="VWW1" s="234"/>
      <c r="VWX1" s="234"/>
      <c r="VWY1" s="245"/>
      <c r="VWZ1" s="243"/>
      <c r="VXA1" s="234"/>
      <c r="VXB1" s="234"/>
      <c r="VXC1" s="245"/>
      <c r="VXD1" s="243"/>
      <c r="VXE1" s="234"/>
      <c r="VXF1" s="234"/>
      <c r="VXG1" s="245"/>
      <c r="VXH1" s="243"/>
      <c r="VXI1" s="234"/>
      <c r="VXJ1" s="234"/>
      <c r="VXK1" s="245"/>
      <c r="VXL1" s="243"/>
      <c r="VXM1" s="234"/>
      <c r="VXN1" s="234"/>
      <c r="VXO1" s="245"/>
      <c r="VXP1" s="243"/>
      <c r="VXQ1" s="234"/>
      <c r="VXR1" s="234"/>
      <c r="VXS1" s="245"/>
      <c r="VXT1" s="243"/>
      <c r="VXU1" s="234"/>
      <c r="VXV1" s="234"/>
      <c r="VXW1" s="245"/>
      <c r="VXX1" s="243"/>
      <c r="VXY1" s="234"/>
      <c r="VXZ1" s="234"/>
      <c r="VYA1" s="245"/>
      <c r="VYB1" s="243"/>
      <c r="VYC1" s="234"/>
      <c r="VYD1" s="234"/>
      <c r="VYE1" s="245"/>
      <c r="VYF1" s="243"/>
      <c r="VYG1" s="234"/>
      <c r="VYH1" s="234"/>
      <c r="VYI1" s="245"/>
      <c r="VYJ1" s="243"/>
      <c r="VYK1" s="234"/>
      <c r="VYL1" s="234"/>
      <c r="VYM1" s="245"/>
      <c r="VYN1" s="243"/>
      <c r="VYO1" s="234"/>
      <c r="VYP1" s="234"/>
      <c r="VYQ1" s="245"/>
      <c r="VYR1" s="243"/>
      <c r="VYS1" s="234"/>
      <c r="VYT1" s="234"/>
      <c r="VYU1" s="245"/>
      <c r="VYV1" s="243"/>
      <c r="VYW1" s="234"/>
      <c r="VYX1" s="234"/>
      <c r="VYY1" s="245"/>
      <c r="VYZ1" s="243"/>
      <c r="VZA1" s="234"/>
      <c r="VZB1" s="234"/>
      <c r="VZC1" s="245"/>
      <c r="VZD1" s="243"/>
      <c r="VZE1" s="234"/>
      <c r="VZF1" s="234"/>
      <c r="VZG1" s="245"/>
      <c r="VZH1" s="243"/>
      <c r="VZI1" s="234"/>
      <c r="VZJ1" s="234"/>
      <c r="VZK1" s="245"/>
      <c r="VZL1" s="243"/>
      <c r="VZM1" s="234"/>
      <c r="VZN1" s="234"/>
      <c r="VZO1" s="245"/>
      <c r="VZP1" s="243"/>
      <c r="VZQ1" s="234"/>
      <c r="VZR1" s="234"/>
      <c r="VZS1" s="245"/>
      <c r="VZT1" s="243"/>
      <c r="VZU1" s="234"/>
      <c r="VZV1" s="234"/>
      <c r="VZW1" s="245"/>
      <c r="VZX1" s="243"/>
      <c r="VZY1" s="234"/>
      <c r="VZZ1" s="234"/>
      <c r="WAA1" s="245"/>
      <c r="WAB1" s="243"/>
      <c r="WAC1" s="234"/>
      <c r="WAD1" s="234"/>
      <c r="WAE1" s="245"/>
      <c r="WAF1" s="243"/>
      <c r="WAG1" s="234"/>
      <c r="WAH1" s="234"/>
      <c r="WAI1" s="245"/>
      <c r="WAJ1" s="243"/>
      <c r="WAK1" s="234"/>
      <c r="WAL1" s="234"/>
      <c r="WAM1" s="245"/>
      <c r="WAN1" s="243"/>
      <c r="WAO1" s="234"/>
      <c r="WAP1" s="234"/>
      <c r="WAQ1" s="245"/>
      <c r="WAR1" s="243"/>
      <c r="WAS1" s="234"/>
      <c r="WAT1" s="234"/>
      <c r="WAU1" s="245"/>
      <c r="WAV1" s="243"/>
      <c r="WAW1" s="234"/>
      <c r="WAX1" s="234"/>
      <c r="WAY1" s="245"/>
      <c r="WAZ1" s="243"/>
      <c r="WBA1" s="234"/>
      <c r="WBB1" s="234"/>
      <c r="WBC1" s="245"/>
      <c r="WBD1" s="243"/>
      <c r="WBE1" s="234"/>
      <c r="WBF1" s="234"/>
      <c r="WBG1" s="245"/>
      <c r="WBH1" s="243"/>
      <c r="WBI1" s="234"/>
      <c r="WBJ1" s="234"/>
      <c r="WBK1" s="245"/>
      <c r="WBL1" s="243"/>
      <c r="WBM1" s="234"/>
      <c r="WBN1" s="234"/>
      <c r="WBO1" s="245"/>
      <c r="WBP1" s="243"/>
      <c r="WBQ1" s="234"/>
      <c r="WBR1" s="234"/>
      <c r="WBS1" s="245"/>
      <c r="WBT1" s="243"/>
      <c r="WBU1" s="234"/>
      <c r="WBV1" s="234"/>
      <c r="WBW1" s="245"/>
      <c r="WBX1" s="243"/>
      <c r="WBY1" s="234"/>
      <c r="WBZ1" s="234"/>
      <c r="WCA1" s="245"/>
      <c r="WCB1" s="243"/>
      <c r="WCC1" s="234"/>
      <c r="WCD1" s="234"/>
      <c r="WCE1" s="245"/>
      <c r="WCF1" s="243"/>
      <c r="WCG1" s="234"/>
      <c r="WCH1" s="234"/>
      <c r="WCI1" s="245"/>
      <c r="WCJ1" s="243"/>
      <c r="WCK1" s="234"/>
      <c r="WCL1" s="234"/>
      <c r="WCM1" s="245"/>
      <c r="WCN1" s="243"/>
      <c r="WCO1" s="234"/>
      <c r="WCP1" s="234"/>
      <c r="WCQ1" s="245"/>
      <c r="WCR1" s="243"/>
      <c r="WCS1" s="234"/>
      <c r="WCT1" s="234"/>
      <c r="WCU1" s="245"/>
      <c r="WCV1" s="243"/>
      <c r="WCW1" s="234"/>
      <c r="WCX1" s="234"/>
      <c r="WCY1" s="245"/>
      <c r="WCZ1" s="243"/>
      <c r="WDA1" s="234"/>
      <c r="WDB1" s="234"/>
      <c r="WDC1" s="245"/>
      <c r="WDD1" s="243"/>
      <c r="WDE1" s="234"/>
      <c r="WDF1" s="234"/>
      <c r="WDG1" s="245"/>
      <c r="WDH1" s="243"/>
      <c r="WDI1" s="234"/>
      <c r="WDJ1" s="234"/>
      <c r="WDK1" s="245"/>
      <c r="WDL1" s="243"/>
      <c r="WDM1" s="234"/>
      <c r="WDN1" s="234"/>
      <c r="WDO1" s="245"/>
      <c r="WDP1" s="243"/>
      <c r="WDQ1" s="234"/>
      <c r="WDR1" s="234"/>
      <c r="WDS1" s="245"/>
      <c r="WDT1" s="243"/>
      <c r="WDU1" s="234"/>
      <c r="WDV1" s="234"/>
      <c r="WDW1" s="245"/>
      <c r="WDX1" s="243"/>
      <c r="WDY1" s="234"/>
      <c r="WDZ1" s="234"/>
      <c r="WEA1" s="245"/>
      <c r="WEB1" s="243"/>
      <c r="WEC1" s="234"/>
      <c r="WED1" s="234"/>
      <c r="WEE1" s="245"/>
      <c r="WEF1" s="243"/>
      <c r="WEG1" s="234"/>
      <c r="WEH1" s="234"/>
      <c r="WEI1" s="245"/>
      <c r="WEJ1" s="243"/>
      <c r="WEK1" s="234"/>
      <c r="WEL1" s="234"/>
      <c r="WEM1" s="245"/>
      <c r="WEN1" s="243"/>
      <c r="WEO1" s="234"/>
      <c r="WEP1" s="234"/>
      <c r="WEQ1" s="245"/>
      <c r="WER1" s="243"/>
      <c r="WES1" s="234"/>
      <c r="WET1" s="234"/>
      <c r="WEU1" s="245"/>
      <c r="WEV1" s="243"/>
      <c r="WEW1" s="234"/>
      <c r="WEX1" s="234"/>
      <c r="WEY1" s="245"/>
      <c r="WEZ1" s="243"/>
      <c r="WFA1" s="234"/>
      <c r="WFB1" s="234"/>
      <c r="WFC1" s="245"/>
      <c r="WFD1" s="243"/>
      <c r="WFE1" s="234"/>
      <c r="WFF1" s="234"/>
      <c r="WFG1" s="245"/>
      <c r="WFH1" s="243"/>
      <c r="WFI1" s="234"/>
      <c r="WFJ1" s="234"/>
      <c r="WFK1" s="245"/>
      <c r="WFL1" s="243"/>
      <c r="WFM1" s="234"/>
      <c r="WFN1" s="234"/>
      <c r="WFO1" s="245"/>
      <c r="WFP1" s="243"/>
      <c r="WFQ1" s="234"/>
      <c r="WFR1" s="234"/>
      <c r="WFS1" s="245"/>
      <c r="WFT1" s="243"/>
      <c r="WFU1" s="234"/>
      <c r="WFV1" s="234"/>
      <c r="WFW1" s="245"/>
      <c r="WFX1" s="243"/>
      <c r="WFY1" s="234"/>
      <c r="WFZ1" s="234"/>
      <c r="WGA1" s="245"/>
      <c r="WGB1" s="243"/>
      <c r="WGC1" s="234"/>
      <c r="WGD1" s="234"/>
      <c r="WGE1" s="245"/>
      <c r="WGF1" s="243"/>
      <c r="WGG1" s="234"/>
      <c r="WGH1" s="234"/>
      <c r="WGI1" s="245"/>
      <c r="WGJ1" s="243"/>
      <c r="WGK1" s="234"/>
      <c r="WGL1" s="234"/>
      <c r="WGM1" s="245"/>
      <c r="WGN1" s="243"/>
      <c r="WGO1" s="234"/>
      <c r="WGP1" s="234"/>
      <c r="WGQ1" s="245"/>
      <c r="WGR1" s="243"/>
      <c r="WGS1" s="234"/>
      <c r="WGT1" s="234"/>
      <c r="WGU1" s="245"/>
      <c r="WGV1" s="243"/>
      <c r="WGW1" s="234"/>
      <c r="WGX1" s="234"/>
      <c r="WGY1" s="245"/>
      <c r="WGZ1" s="243"/>
      <c r="WHA1" s="234"/>
      <c r="WHB1" s="234"/>
      <c r="WHC1" s="245"/>
      <c r="WHD1" s="243"/>
      <c r="WHE1" s="234"/>
      <c r="WHF1" s="234"/>
      <c r="WHG1" s="245"/>
      <c r="WHH1" s="243"/>
      <c r="WHI1" s="234"/>
      <c r="WHJ1" s="234"/>
      <c r="WHK1" s="245"/>
      <c r="WHL1" s="243"/>
      <c r="WHM1" s="234"/>
      <c r="WHN1" s="234"/>
      <c r="WHO1" s="245"/>
      <c r="WHP1" s="243"/>
      <c r="WHQ1" s="234"/>
      <c r="WHR1" s="234"/>
      <c r="WHS1" s="245"/>
      <c r="WHT1" s="243"/>
      <c r="WHU1" s="234"/>
      <c r="WHV1" s="234"/>
      <c r="WHW1" s="245"/>
      <c r="WHX1" s="243"/>
      <c r="WHY1" s="234"/>
      <c r="WHZ1" s="234"/>
      <c r="WIA1" s="245"/>
      <c r="WIB1" s="243"/>
      <c r="WIC1" s="234"/>
      <c r="WID1" s="234"/>
      <c r="WIE1" s="245"/>
      <c r="WIF1" s="243"/>
      <c r="WIG1" s="234"/>
      <c r="WIH1" s="234"/>
      <c r="WII1" s="245"/>
      <c r="WIJ1" s="243"/>
      <c r="WIK1" s="234"/>
      <c r="WIL1" s="234"/>
      <c r="WIM1" s="245"/>
      <c r="WIN1" s="243"/>
      <c r="WIO1" s="234"/>
      <c r="WIP1" s="234"/>
      <c r="WIQ1" s="245"/>
      <c r="WIR1" s="243"/>
      <c r="WIS1" s="234"/>
      <c r="WIT1" s="234"/>
      <c r="WIU1" s="245"/>
      <c r="WIV1" s="243"/>
      <c r="WIW1" s="234"/>
      <c r="WIX1" s="234"/>
      <c r="WIY1" s="245"/>
      <c r="WIZ1" s="243"/>
      <c r="WJA1" s="234"/>
      <c r="WJB1" s="234"/>
      <c r="WJC1" s="245"/>
      <c r="WJD1" s="243"/>
      <c r="WJE1" s="234"/>
      <c r="WJF1" s="234"/>
      <c r="WJG1" s="245"/>
      <c r="WJH1" s="243"/>
      <c r="WJI1" s="234"/>
      <c r="WJJ1" s="234"/>
      <c r="WJK1" s="245"/>
      <c r="WJL1" s="243"/>
      <c r="WJM1" s="234"/>
      <c r="WJN1" s="234"/>
      <c r="WJO1" s="245"/>
      <c r="WJP1" s="243"/>
      <c r="WJQ1" s="234"/>
      <c r="WJR1" s="234"/>
      <c r="WJS1" s="245"/>
      <c r="WJT1" s="243"/>
      <c r="WJU1" s="234"/>
      <c r="WJV1" s="234"/>
      <c r="WJW1" s="245"/>
      <c r="WJX1" s="243"/>
      <c r="WJY1" s="234"/>
      <c r="WJZ1" s="234"/>
      <c r="WKA1" s="245"/>
      <c r="WKB1" s="243"/>
      <c r="WKC1" s="234"/>
      <c r="WKD1" s="234"/>
      <c r="WKE1" s="245"/>
      <c r="WKF1" s="243"/>
      <c r="WKG1" s="234"/>
      <c r="WKH1" s="234"/>
      <c r="WKI1" s="245"/>
      <c r="WKJ1" s="243"/>
      <c r="WKK1" s="234"/>
      <c r="WKL1" s="234"/>
      <c r="WKM1" s="245"/>
      <c r="WKN1" s="243"/>
      <c r="WKO1" s="234"/>
      <c r="WKP1" s="234"/>
      <c r="WKQ1" s="245"/>
      <c r="WKR1" s="243"/>
      <c r="WKS1" s="234"/>
      <c r="WKT1" s="234"/>
      <c r="WKU1" s="245"/>
      <c r="WKV1" s="243"/>
      <c r="WKW1" s="234"/>
      <c r="WKX1" s="234"/>
      <c r="WKY1" s="245"/>
      <c r="WKZ1" s="243"/>
      <c r="WLA1" s="234"/>
      <c r="WLB1" s="234"/>
      <c r="WLC1" s="245"/>
      <c r="WLD1" s="243"/>
      <c r="WLE1" s="234"/>
      <c r="WLF1" s="234"/>
      <c r="WLG1" s="245"/>
      <c r="WLH1" s="243"/>
      <c r="WLI1" s="234"/>
      <c r="WLJ1" s="234"/>
      <c r="WLK1" s="245"/>
      <c r="WLL1" s="243"/>
      <c r="WLM1" s="234"/>
      <c r="WLN1" s="234"/>
      <c r="WLO1" s="245"/>
      <c r="WLP1" s="243"/>
      <c r="WLQ1" s="234"/>
      <c r="WLR1" s="234"/>
      <c r="WLS1" s="245"/>
      <c r="WLT1" s="243"/>
      <c r="WLU1" s="234"/>
      <c r="WLV1" s="234"/>
      <c r="WLW1" s="245"/>
      <c r="WLX1" s="243"/>
      <c r="WLY1" s="234"/>
      <c r="WLZ1" s="234"/>
      <c r="WMA1" s="245"/>
      <c r="WMB1" s="243"/>
      <c r="WMC1" s="234"/>
      <c r="WMD1" s="234"/>
      <c r="WME1" s="245"/>
      <c r="WMF1" s="243"/>
      <c r="WMG1" s="234"/>
      <c r="WMH1" s="234"/>
      <c r="WMI1" s="245"/>
      <c r="WMJ1" s="243"/>
      <c r="WMK1" s="234"/>
      <c r="WML1" s="234"/>
      <c r="WMM1" s="245"/>
      <c r="WMN1" s="243"/>
      <c r="WMO1" s="234"/>
      <c r="WMP1" s="234"/>
      <c r="WMQ1" s="245"/>
      <c r="WMR1" s="243"/>
      <c r="WMS1" s="234"/>
      <c r="WMT1" s="234"/>
      <c r="WMU1" s="245"/>
      <c r="WMV1" s="243"/>
      <c r="WMW1" s="234"/>
      <c r="WMX1" s="234"/>
      <c r="WMY1" s="245"/>
      <c r="WMZ1" s="243"/>
      <c r="WNA1" s="234"/>
      <c r="WNB1" s="234"/>
      <c r="WNC1" s="245"/>
      <c r="WND1" s="243"/>
      <c r="WNE1" s="234"/>
      <c r="WNF1" s="234"/>
      <c r="WNG1" s="245"/>
      <c r="WNH1" s="243"/>
      <c r="WNI1" s="234"/>
      <c r="WNJ1" s="234"/>
      <c r="WNK1" s="245"/>
      <c r="WNL1" s="243"/>
      <c r="WNM1" s="234"/>
      <c r="WNN1" s="234"/>
      <c r="WNO1" s="245"/>
      <c r="WNP1" s="243"/>
      <c r="WNQ1" s="234"/>
      <c r="WNR1" s="234"/>
      <c r="WNS1" s="245"/>
      <c r="WNT1" s="243"/>
      <c r="WNU1" s="234"/>
      <c r="WNV1" s="234"/>
      <c r="WNW1" s="245"/>
      <c r="WNX1" s="243"/>
      <c r="WNY1" s="234"/>
      <c r="WNZ1" s="234"/>
      <c r="WOA1" s="245"/>
      <c r="WOB1" s="243"/>
      <c r="WOC1" s="234"/>
      <c r="WOD1" s="234"/>
      <c r="WOE1" s="245"/>
      <c r="WOF1" s="243"/>
      <c r="WOG1" s="234"/>
      <c r="WOH1" s="234"/>
      <c r="WOI1" s="245"/>
      <c r="WOJ1" s="243"/>
      <c r="WOK1" s="234"/>
      <c r="WOL1" s="234"/>
      <c r="WOM1" s="245"/>
      <c r="WON1" s="243"/>
      <c r="WOO1" s="234"/>
      <c r="WOP1" s="234"/>
      <c r="WOQ1" s="245"/>
      <c r="WOR1" s="243"/>
      <c r="WOS1" s="234"/>
      <c r="WOT1" s="234"/>
      <c r="WOU1" s="245"/>
      <c r="WOV1" s="243"/>
      <c r="WOW1" s="234"/>
      <c r="WOX1" s="234"/>
      <c r="WOY1" s="245"/>
      <c r="WOZ1" s="243"/>
      <c r="WPA1" s="234"/>
      <c r="WPB1" s="234"/>
      <c r="WPC1" s="245"/>
      <c r="WPD1" s="243"/>
      <c r="WPE1" s="234"/>
      <c r="WPF1" s="234"/>
      <c r="WPG1" s="245"/>
      <c r="WPH1" s="243"/>
      <c r="WPI1" s="234"/>
      <c r="WPJ1" s="234"/>
      <c r="WPK1" s="245"/>
      <c r="WPL1" s="243"/>
      <c r="WPM1" s="234"/>
      <c r="WPN1" s="234"/>
      <c r="WPO1" s="245"/>
      <c r="WPP1" s="243"/>
      <c r="WPQ1" s="234"/>
      <c r="WPR1" s="234"/>
      <c r="WPS1" s="245"/>
      <c r="WPT1" s="243"/>
      <c r="WPU1" s="234"/>
      <c r="WPV1" s="234"/>
      <c r="WPW1" s="245"/>
      <c r="WPX1" s="243"/>
      <c r="WPY1" s="234"/>
      <c r="WPZ1" s="234"/>
      <c r="WQA1" s="245"/>
      <c r="WQB1" s="243"/>
      <c r="WQC1" s="234"/>
      <c r="WQD1" s="234"/>
      <c r="WQE1" s="245"/>
      <c r="WQF1" s="243"/>
      <c r="WQG1" s="234"/>
      <c r="WQH1" s="234"/>
      <c r="WQI1" s="245"/>
      <c r="WQJ1" s="243"/>
      <c r="WQK1" s="234"/>
      <c r="WQL1" s="234"/>
      <c r="WQM1" s="245"/>
      <c r="WQN1" s="243"/>
      <c r="WQO1" s="234"/>
      <c r="WQP1" s="234"/>
      <c r="WQQ1" s="245"/>
      <c r="WQR1" s="243"/>
      <c r="WQS1" s="234"/>
      <c r="WQT1" s="234"/>
      <c r="WQU1" s="245"/>
      <c r="WQV1" s="243"/>
      <c r="WQW1" s="234"/>
      <c r="WQX1" s="234"/>
      <c r="WQY1" s="245"/>
      <c r="WQZ1" s="243"/>
      <c r="WRA1" s="234"/>
      <c r="WRB1" s="234"/>
      <c r="WRC1" s="245"/>
      <c r="WRD1" s="243"/>
      <c r="WRE1" s="234"/>
      <c r="WRF1" s="234"/>
      <c r="WRG1" s="245"/>
      <c r="WRH1" s="243"/>
      <c r="WRI1" s="234"/>
      <c r="WRJ1" s="234"/>
      <c r="WRK1" s="245"/>
      <c r="WRL1" s="243"/>
      <c r="WRM1" s="234"/>
      <c r="WRN1" s="234"/>
      <c r="WRO1" s="245"/>
      <c r="WRP1" s="243"/>
      <c r="WRQ1" s="234"/>
      <c r="WRR1" s="234"/>
      <c r="WRS1" s="245"/>
      <c r="WRT1" s="243"/>
      <c r="WRU1" s="234"/>
      <c r="WRV1" s="234"/>
      <c r="WRW1" s="245"/>
      <c r="WRX1" s="243"/>
      <c r="WRY1" s="234"/>
      <c r="WRZ1" s="234"/>
      <c r="WSA1" s="245"/>
      <c r="WSB1" s="243"/>
      <c r="WSC1" s="234"/>
      <c r="WSD1" s="234"/>
      <c r="WSE1" s="245"/>
      <c r="WSF1" s="243"/>
      <c r="WSG1" s="234"/>
      <c r="WSH1" s="234"/>
      <c r="WSI1" s="245"/>
      <c r="WSJ1" s="243"/>
      <c r="WSK1" s="234"/>
      <c r="WSL1" s="234"/>
      <c r="WSM1" s="245"/>
      <c r="WSN1" s="243"/>
      <c r="WSO1" s="234"/>
      <c r="WSP1" s="234"/>
      <c r="WSQ1" s="245"/>
      <c r="WSR1" s="243"/>
      <c r="WSS1" s="234"/>
      <c r="WST1" s="234"/>
      <c r="WSU1" s="245"/>
      <c r="WSV1" s="243"/>
      <c r="WSW1" s="234"/>
      <c r="WSX1" s="234"/>
      <c r="WSY1" s="245"/>
      <c r="WSZ1" s="243"/>
      <c r="WTA1" s="234"/>
      <c r="WTB1" s="234"/>
      <c r="WTC1" s="245"/>
      <c r="WTD1" s="243"/>
      <c r="WTE1" s="234"/>
      <c r="WTF1" s="234"/>
      <c r="WTG1" s="245"/>
      <c r="WTH1" s="243"/>
      <c r="WTI1" s="234"/>
      <c r="WTJ1" s="234"/>
      <c r="WTK1" s="245"/>
      <c r="WTL1" s="243"/>
      <c r="WTM1" s="234"/>
      <c r="WTN1" s="234"/>
      <c r="WTO1" s="245"/>
      <c r="WTP1" s="243"/>
      <c r="WTQ1" s="234"/>
      <c r="WTR1" s="234"/>
      <c r="WTS1" s="245"/>
      <c r="WTT1" s="243"/>
      <c r="WTU1" s="234"/>
      <c r="WTV1" s="234"/>
      <c r="WTW1" s="245"/>
      <c r="WTX1" s="243"/>
      <c r="WTY1" s="234"/>
      <c r="WTZ1" s="234"/>
      <c r="WUA1" s="245"/>
      <c r="WUB1" s="243"/>
      <c r="WUC1" s="234"/>
      <c r="WUD1" s="234"/>
      <c r="WUE1" s="245"/>
      <c r="WUF1" s="243"/>
      <c r="WUG1" s="234"/>
      <c r="WUH1" s="234"/>
      <c r="WUI1" s="245"/>
      <c r="WUJ1" s="243"/>
      <c r="WUK1" s="234"/>
      <c r="WUL1" s="234"/>
      <c r="WUM1" s="245"/>
      <c r="WUN1" s="243"/>
      <c r="WUO1" s="234"/>
      <c r="WUP1" s="234"/>
      <c r="WUQ1" s="245"/>
      <c r="WUR1" s="243"/>
      <c r="WUS1" s="234"/>
      <c r="WUT1" s="234"/>
      <c r="WUU1" s="245"/>
      <c r="WUV1" s="243"/>
      <c r="WUW1" s="234"/>
      <c r="WUX1" s="234"/>
      <c r="WUY1" s="245"/>
      <c r="WUZ1" s="243"/>
      <c r="WVA1" s="234"/>
      <c r="WVB1" s="234"/>
      <c r="WVC1" s="245"/>
      <c r="WVD1" s="243"/>
      <c r="WVE1" s="234"/>
      <c r="WVF1" s="234"/>
      <c r="WVG1" s="245"/>
      <c r="WVH1" s="243"/>
      <c r="WVI1" s="234"/>
      <c r="WVJ1" s="234"/>
      <c r="WVK1" s="245"/>
      <c r="WVL1" s="243"/>
      <c r="WVM1" s="234"/>
      <c r="WVN1" s="234"/>
      <c r="WVO1" s="245"/>
      <c r="WVP1" s="243"/>
      <c r="WVQ1" s="234"/>
      <c r="WVR1" s="234"/>
      <c r="WVS1" s="245"/>
      <c r="WVT1" s="243"/>
      <c r="WVU1" s="234"/>
      <c r="WVV1" s="234"/>
      <c r="WVW1" s="245"/>
      <c r="WVX1" s="243"/>
      <c r="WVY1" s="234"/>
      <c r="WVZ1" s="234"/>
      <c r="WWA1" s="245"/>
      <c r="WWB1" s="243"/>
      <c r="WWC1" s="234"/>
      <c r="WWD1" s="234"/>
      <c r="WWE1" s="245"/>
      <c r="WWF1" s="243"/>
      <c r="WWG1" s="234"/>
      <c r="WWH1" s="234"/>
      <c r="WWI1" s="245"/>
      <c r="WWJ1" s="243"/>
      <c r="WWK1" s="234"/>
      <c r="WWL1" s="234"/>
      <c r="WWM1" s="245"/>
      <c r="WWN1" s="243"/>
      <c r="WWO1" s="234"/>
      <c r="WWP1" s="234"/>
      <c r="WWQ1" s="245"/>
      <c r="WWR1" s="243"/>
      <c r="WWS1" s="234"/>
      <c r="WWT1" s="234"/>
      <c r="WWU1" s="245"/>
      <c r="WWV1" s="243"/>
      <c r="WWW1" s="234"/>
      <c r="WWX1" s="234"/>
      <c r="WWY1" s="245"/>
      <c r="WWZ1" s="243"/>
      <c r="WXA1" s="234"/>
      <c r="WXB1" s="234"/>
      <c r="WXC1" s="245"/>
      <c r="WXD1" s="243"/>
      <c r="WXE1" s="234"/>
      <c r="WXF1" s="234"/>
      <c r="WXG1" s="245"/>
      <c r="WXH1" s="243"/>
      <c r="WXI1" s="234"/>
      <c r="WXJ1" s="234"/>
      <c r="WXK1" s="245"/>
      <c r="WXL1" s="243"/>
      <c r="WXM1" s="234"/>
      <c r="WXN1" s="234"/>
      <c r="WXO1" s="245"/>
      <c r="WXP1" s="243"/>
      <c r="WXQ1" s="234"/>
      <c r="WXR1" s="234"/>
      <c r="WXS1" s="245"/>
      <c r="WXT1" s="243"/>
      <c r="WXU1" s="234"/>
      <c r="WXV1" s="234"/>
      <c r="WXW1" s="245"/>
      <c r="WXX1" s="243"/>
      <c r="WXY1" s="234"/>
      <c r="WXZ1" s="234"/>
      <c r="WYA1" s="245"/>
      <c r="WYB1" s="243"/>
      <c r="WYC1" s="234"/>
      <c r="WYD1" s="234"/>
      <c r="WYE1" s="245"/>
      <c r="WYF1" s="243"/>
      <c r="WYG1" s="234"/>
      <c r="WYH1" s="234"/>
      <c r="WYI1" s="245"/>
      <c r="WYJ1" s="243"/>
      <c r="WYK1" s="234"/>
      <c r="WYL1" s="234"/>
      <c r="WYM1" s="245"/>
      <c r="WYN1" s="243"/>
      <c r="WYO1" s="234"/>
      <c r="WYP1" s="234"/>
      <c r="WYQ1" s="245"/>
      <c r="WYR1" s="243"/>
      <c r="WYS1" s="234"/>
      <c r="WYT1" s="234"/>
      <c r="WYU1" s="245"/>
      <c r="WYV1" s="243"/>
      <c r="WYW1" s="234"/>
      <c r="WYX1" s="234"/>
      <c r="WYY1" s="245"/>
      <c r="WYZ1" s="243"/>
      <c r="WZA1" s="234"/>
      <c r="WZB1" s="234"/>
      <c r="WZC1" s="245"/>
      <c r="WZD1" s="243"/>
      <c r="WZE1" s="234"/>
      <c r="WZF1" s="234"/>
      <c r="WZG1" s="245"/>
      <c r="WZH1" s="243"/>
      <c r="WZI1" s="234"/>
      <c r="WZJ1" s="234"/>
      <c r="WZK1" s="245"/>
      <c r="WZL1" s="243"/>
      <c r="WZM1" s="234"/>
      <c r="WZN1" s="234"/>
      <c r="WZO1" s="245"/>
      <c r="WZP1" s="243"/>
      <c r="WZQ1" s="234"/>
      <c r="WZR1" s="234"/>
      <c r="WZS1" s="245"/>
      <c r="WZT1" s="243"/>
      <c r="WZU1" s="234"/>
      <c r="WZV1" s="234"/>
      <c r="WZW1" s="245"/>
      <c r="WZX1" s="243"/>
      <c r="WZY1" s="234"/>
      <c r="WZZ1" s="234"/>
      <c r="XAA1" s="245"/>
      <c r="XAB1" s="243"/>
      <c r="XAC1" s="234"/>
      <c r="XAD1" s="234"/>
      <c r="XAE1" s="245"/>
      <c r="XAF1" s="243"/>
      <c r="XAG1" s="234"/>
      <c r="XAH1" s="234"/>
      <c r="XAI1" s="245"/>
      <c r="XAJ1" s="243"/>
      <c r="XAK1" s="234"/>
      <c r="XAL1" s="234"/>
      <c r="XAM1" s="245"/>
      <c r="XAN1" s="243"/>
      <c r="XAO1" s="234"/>
      <c r="XAP1" s="234"/>
      <c r="XAQ1" s="245"/>
      <c r="XAR1" s="243"/>
      <c r="XAS1" s="234"/>
      <c r="XAT1" s="234"/>
      <c r="XAU1" s="245"/>
      <c r="XAV1" s="243"/>
      <c r="XAW1" s="234"/>
      <c r="XAX1" s="234"/>
      <c r="XAY1" s="245"/>
      <c r="XAZ1" s="243"/>
      <c r="XBA1" s="234"/>
      <c r="XBB1" s="234"/>
      <c r="XBC1" s="245"/>
      <c r="XBD1" s="243"/>
      <c r="XBE1" s="234"/>
      <c r="XBF1" s="234"/>
      <c r="XBG1" s="245"/>
      <c r="XBH1" s="243"/>
      <c r="XBI1" s="234"/>
      <c r="XBJ1" s="234"/>
      <c r="XBK1" s="245"/>
      <c r="XBL1" s="243"/>
      <c r="XBM1" s="234"/>
      <c r="XBN1" s="234"/>
      <c r="XBO1" s="245"/>
      <c r="XBP1" s="243"/>
      <c r="XBQ1" s="234"/>
      <c r="XBR1" s="234"/>
      <c r="XBS1" s="245"/>
      <c r="XBT1" s="243"/>
      <c r="XBU1" s="234"/>
      <c r="XBV1" s="234"/>
      <c r="XBW1" s="245"/>
      <c r="XBX1" s="243"/>
      <c r="XBY1" s="234"/>
      <c r="XBZ1" s="234"/>
      <c r="XCA1" s="245"/>
      <c r="XCB1" s="243"/>
      <c r="XCC1" s="234"/>
      <c r="XCD1" s="234"/>
      <c r="XCE1" s="245"/>
      <c r="XCF1" s="243"/>
      <c r="XCG1" s="234"/>
      <c r="XCH1" s="234"/>
      <c r="XCI1" s="245"/>
      <c r="XCJ1" s="243"/>
      <c r="XCK1" s="234"/>
      <c r="XCL1" s="234"/>
      <c r="XCM1" s="245"/>
      <c r="XCN1" s="243"/>
      <c r="XCO1" s="234"/>
      <c r="XCP1" s="234"/>
      <c r="XCQ1" s="245"/>
      <c r="XCR1" s="243"/>
      <c r="XCS1" s="234"/>
      <c r="XCT1" s="234"/>
      <c r="XCU1" s="245"/>
      <c r="XCV1" s="243"/>
      <c r="XCW1" s="234"/>
      <c r="XCX1" s="234"/>
      <c r="XCY1" s="245"/>
      <c r="XCZ1" s="243"/>
      <c r="XDA1" s="234"/>
      <c r="XDB1" s="234"/>
      <c r="XDC1" s="245"/>
      <c r="XDD1" s="243"/>
      <c r="XDE1" s="234"/>
      <c r="XDF1" s="234"/>
      <c r="XDG1" s="245"/>
      <c r="XDH1" s="243"/>
      <c r="XDI1" s="234"/>
      <c r="XDJ1" s="234"/>
      <c r="XDK1" s="245"/>
      <c r="XDL1" s="243"/>
      <c r="XDM1" s="234"/>
      <c r="XDN1" s="234"/>
      <c r="XDO1" s="245"/>
      <c r="XDP1" s="243"/>
      <c r="XDQ1" s="234"/>
      <c r="XDR1" s="234"/>
      <c r="XDS1" s="245"/>
      <c r="XDT1" s="243"/>
      <c r="XDU1" s="234"/>
      <c r="XDV1" s="234"/>
      <c r="XDW1" s="245"/>
      <c r="XDX1" s="243"/>
      <c r="XDY1" s="234"/>
      <c r="XDZ1" s="234"/>
      <c r="XEA1" s="245"/>
      <c r="XEB1" s="243"/>
      <c r="XEC1" s="234"/>
      <c r="XED1" s="234"/>
      <c r="XEE1" s="245"/>
      <c r="XEF1" s="243"/>
      <c r="XEG1" s="234"/>
      <c r="XEH1" s="234"/>
      <c r="XEI1" s="245"/>
      <c r="XEJ1" s="243"/>
      <c r="XEK1" s="234"/>
      <c r="XEL1" s="234"/>
      <c r="XEM1" s="245"/>
      <c r="XEN1" s="243"/>
      <c r="XEO1" s="234"/>
      <c r="XEP1" s="234"/>
      <c r="XEQ1" s="245"/>
      <c r="XER1" s="243"/>
      <c r="XES1" s="234"/>
      <c r="XET1" s="234"/>
      <c r="XEU1" s="245"/>
      <c r="XEV1" s="243"/>
      <c r="XEW1" s="234"/>
      <c r="XEX1" s="234"/>
      <c r="XEY1" s="245"/>
      <c r="XEZ1" s="243"/>
    </row>
    <row r="2" spans="1:16380">
      <c r="A2" s="127"/>
      <c r="B2" s="103"/>
      <c r="C2" s="141"/>
      <c r="D2" s="141"/>
      <c r="E2" s="141"/>
      <c r="F2" s="141"/>
      <c r="G2" s="141"/>
      <c r="H2" s="219"/>
    </row>
    <row r="3" spans="1:16380" ht="15" customHeight="1">
      <c r="A3" s="150" t="s">
        <v>518</v>
      </c>
      <c r="B3" s="150" t="s">
        <v>519</v>
      </c>
      <c r="C3" s="150"/>
      <c r="D3" s="150"/>
      <c r="E3" s="150"/>
      <c r="F3" s="150"/>
      <c r="G3" s="150"/>
      <c r="H3" s="166"/>
      <c r="I3" s="50"/>
      <c r="J3" s="50"/>
      <c r="M3" s="166"/>
    </row>
    <row r="4" spans="1:16380" s="13" customFormat="1" ht="15" customHeight="1">
      <c r="A4" s="117" t="s">
        <v>318</v>
      </c>
      <c r="B4" s="117" t="s">
        <v>319</v>
      </c>
      <c r="C4" s="280" t="s">
        <v>11</v>
      </c>
      <c r="D4" s="280" t="s">
        <v>12</v>
      </c>
      <c r="E4" s="280" t="s">
        <v>13</v>
      </c>
      <c r="F4" s="280" t="s">
        <v>14</v>
      </c>
      <c r="G4" s="280" t="s">
        <v>15</v>
      </c>
      <c r="H4" s="21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</row>
    <row r="5" spans="1:16380" ht="15" customHeight="1">
      <c r="A5" s="13" t="s">
        <v>520</v>
      </c>
      <c r="B5" s="13" t="s">
        <v>520</v>
      </c>
      <c r="C5" s="96" t="s">
        <v>790</v>
      </c>
      <c r="D5" s="96" t="s">
        <v>792</v>
      </c>
      <c r="E5" s="96" t="s">
        <v>794</v>
      </c>
      <c r="F5" s="96" t="s">
        <v>795</v>
      </c>
      <c r="G5" s="96" t="s">
        <v>796</v>
      </c>
      <c r="H5" s="184"/>
    </row>
    <row r="6" spans="1:16380" ht="15" customHeight="1">
      <c r="A6" s="117" t="s">
        <v>521</v>
      </c>
      <c r="B6" s="117" t="s">
        <v>521</v>
      </c>
      <c r="C6" s="138" t="s">
        <v>791</v>
      </c>
      <c r="D6" s="138" t="s">
        <v>793</v>
      </c>
      <c r="E6" s="138" t="s">
        <v>797</v>
      </c>
      <c r="F6" s="138" t="s">
        <v>798</v>
      </c>
      <c r="G6" s="138" t="s">
        <v>799</v>
      </c>
      <c r="H6" s="204"/>
    </row>
    <row r="7" spans="1:16380" ht="15" customHeight="1">
      <c r="A7" s="109" t="s">
        <v>352</v>
      </c>
      <c r="B7" s="109" t="s">
        <v>98</v>
      </c>
      <c r="C7" s="195" t="s">
        <v>589</v>
      </c>
      <c r="D7" s="195" t="s">
        <v>603</v>
      </c>
      <c r="E7" s="195" t="s">
        <v>617</v>
      </c>
      <c r="F7" s="195" t="s">
        <v>631</v>
      </c>
      <c r="G7" s="195" t="s">
        <v>645</v>
      </c>
      <c r="H7" s="159"/>
    </row>
    <row r="8" spans="1:16380" ht="15" customHeight="1">
      <c r="A8" s="135"/>
      <c r="B8" s="108"/>
      <c r="C8" s="113"/>
      <c r="D8" s="113"/>
      <c r="E8" s="113"/>
      <c r="F8" s="113"/>
      <c r="G8" s="113"/>
      <c r="H8" s="191"/>
    </row>
    <row r="9" spans="1:16380" ht="15" customHeight="1">
      <c r="A9" s="150" t="s">
        <v>522</v>
      </c>
      <c r="B9" s="150" t="s">
        <v>523</v>
      </c>
      <c r="C9" s="150"/>
      <c r="D9" s="150"/>
      <c r="E9" s="150"/>
      <c r="F9" s="150"/>
      <c r="G9" s="150"/>
      <c r="H9" s="166"/>
    </row>
    <row r="10" spans="1:16380" ht="15" customHeight="1">
      <c r="A10" s="117" t="s">
        <v>318</v>
      </c>
      <c r="B10" s="117" t="s">
        <v>319</v>
      </c>
      <c r="C10" s="142" t="str">
        <f>C4</f>
        <v>4-6/2018</v>
      </c>
      <c r="D10" s="144" t="str">
        <f>D4</f>
        <v>4-6/2017</v>
      </c>
      <c r="E10" s="144" t="str">
        <f>E4</f>
        <v>1-6/2018</v>
      </c>
      <c r="F10" s="144" t="str">
        <f>F4</f>
        <v>1-6/2017</v>
      </c>
      <c r="G10" s="143" t="str">
        <f>G4</f>
        <v>1-12/2017</v>
      </c>
      <c r="H10" s="219"/>
      <c r="L10" s="50"/>
      <c r="M10" s="50"/>
    </row>
    <row r="11" spans="1:16380" ht="15" customHeight="1">
      <c r="A11" s="13" t="str">
        <f>A5</f>
        <v>Weather and Environment</v>
      </c>
      <c r="B11" s="13" t="str">
        <f>B5</f>
        <v>Weather and Environment</v>
      </c>
      <c r="C11" s="113"/>
      <c r="D11" s="113"/>
      <c r="E11" s="113"/>
      <c r="F11" s="113"/>
      <c r="G11" s="113"/>
      <c r="H11" s="191"/>
    </row>
    <row r="12" spans="1:16380" ht="15" customHeight="1">
      <c r="A12" s="13" t="s">
        <v>524</v>
      </c>
      <c r="B12" s="13" t="s">
        <v>525</v>
      </c>
      <c r="C12" s="96" t="s">
        <v>800</v>
      </c>
      <c r="D12" s="96" t="s">
        <v>801</v>
      </c>
      <c r="E12" s="96" t="s">
        <v>802</v>
      </c>
      <c r="F12" s="96" t="s">
        <v>803</v>
      </c>
      <c r="G12" s="96" t="s">
        <v>804</v>
      </c>
      <c r="H12" s="184"/>
      <c r="N12" s="107"/>
    </row>
    <row r="13" spans="1:16380" ht="15" customHeight="1">
      <c r="A13" s="13" t="s">
        <v>526</v>
      </c>
      <c r="B13" s="13" t="s">
        <v>527</v>
      </c>
      <c r="C13" s="96" t="s">
        <v>805</v>
      </c>
      <c r="D13" s="96" t="s">
        <v>806</v>
      </c>
      <c r="E13" s="96" t="s">
        <v>807</v>
      </c>
      <c r="F13" s="96" t="s">
        <v>808</v>
      </c>
      <c r="G13" s="96" t="s">
        <v>809</v>
      </c>
      <c r="H13" s="184"/>
      <c r="L13" s="28"/>
      <c r="N13" s="107"/>
    </row>
    <row r="14" spans="1:16380" ht="15" customHeight="1">
      <c r="A14" s="117" t="s">
        <v>528</v>
      </c>
      <c r="B14" s="117" t="s">
        <v>529</v>
      </c>
      <c r="C14" s="138" t="s">
        <v>810</v>
      </c>
      <c r="D14" s="138" t="s">
        <v>811</v>
      </c>
      <c r="E14" s="138" t="s">
        <v>812</v>
      </c>
      <c r="F14" s="138" t="s">
        <v>813</v>
      </c>
      <c r="G14" s="138" t="s">
        <v>814</v>
      </c>
      <c r="H14" s="204"/>
      <c r="N14" s="107"/>
    </row>
    <row r="15" spans="1:16380" ht="15" customHeight="1">
      <c r="A15" s="103" t="s">
        <v>352</v>
      </c>
      <c r="B15" s="103" t="s">
        <v>98</v>
      </c>
      <c r="C15" s="112" t="s">
        <v>815</v>
      </c>
      <c r="D15" s="112" t="s">
        <v>816</v>
      </c>
      <c r="E15" s="112" t="s">
        <v>817</v>
      </c>
      <c r="F15" s="112" t="s">
        <v>818</v>
      </c>
      <c r="G15" s="112" t="s">
        <v>819</v>
      </c>
      <c r="H15" s="167"/>
    </row>
    <row r="16" spans="1:16380" ht="15" customHeight="1">
      <c r="A16" s="13"/>
      <c r="B16" s="13"/>
      <c r="C16" s="96"/>
      <c r="D16" s="96"/>
      <c r="E16" s="96"/>
      <c r="F16" s="96"/>
      <c r="G16" s="96"/>
      <c r="H16" s="184"/>
    </row>
    <row r="17" spans="1:60" ht="15" customHeight="1">
      <c r="A17" s="13" t="str">
        <f>A6</f>
        <v>Industrial Measurements</v>
      </c>
      <c r="B17" s="13" t="str">
        <f>B6</f>
        <v>Industrial Measurements</v>
      </c>
      <c r="C17" s="96"/>
      <c r="D17" s="96"/>
      <c r="E17" s="96"/>
      <c r="F17" s="96"/>
      <c r="G17" s="96"/>
      <c r="H17" s="184"/>
    </row>
    <row r="18" spans="1:60" ht="15" customHeight="1">
      <c r="A18" s="13" t="s">
        <v>524</v>
      </c>
      <c r="B18" s="13" t="s">
        <v>525</v>
      </c>
      <c r="C18" s="96" t="s">
        <v>820</v>
      </c>
      <c r="D18" s="96" t="s">
        <v>821</v>
      </c>
      <c r="E18" s="96" t="s">
        <v>822</v>
      </c>
      <c r="F18" s="96" t="s">
        <v>823</v>
      </c>
      <c r="G18" s="96" t="s">
        <v>824</v>
      </c>
      <c r="H18" s="184"/>
      <c r="N18" s="10"/>
    </row>
    <row r="19" spans="1:60" ht="15" customHeight="1">
      <c r="A19" s="117" t="s">
        <v>528</v>
      </c>
      <c r="B19" s="117" t="s">
        <v>529</v>
      </c>
      <c r="C19" s="138" t="s">
        <v>700</v>
      </c>
      <c r="D19" s="138" t="s">
        <v>757</v>
      </c>
      <c r="E19" s="138" t="s">
        <v>641</v>
      </c>
      <c r="F19" s="138" t="s">
        <v>641</v>
      </c>
      <c r="G19" s="138" t="s">
        <v>825</v>
      </c>
      <c r="H19" s="204"/>
      <c r="N19" s="10"/>
    </row>
    <row r="20" spans="1:60" ht="15" customHeight="1">
      <c r="A20" s="103" t="s">
        <v>352</v>
      </c>
      <c r="B20" s="103" t="s">
        <v>98</v>
      </c>
      <c r="C20" s="112" t="s">
        <v>826</v>
      </c>
      <c r="D20" s="112" t="s">
        <v>827</v>
      </c>
      <c r="E20" s="112" t="s">
        <v>828</v>
      </c>
      <c r="F20" s="112" t="s">
        <v>829</v>
      </c>
      <c r="G20" s="112" t="s">
        <v>830</v>
      </c>
      <c r="H20" s="167"/>
    </row>
    <row r="21" spans="1:60" ht="15" customHeight="1">
      <c r="A21" s="13"/>
      <c r="B21" s="103"/>
      <c r="C21" s="96"/>
      <c r="D21" s="96"/>
      <c r="E21" s="96"/>
      <c r="F21" s="96"/>
      <c r="G21" s="96"/>
      <c r="H21" s="184"/>
      <c r="N21" s="10"/>
    </row>
    <row r="22" spans="1:60" ht="15" customHeight="1">
      <c r="A22" s="13" t="s">
        <v>530</v>
      </c>
      <c r="B22" s="13" t="s">
        <v>531</v>
      </c>
      <c r="C22" s="96" t="s">
        <v>690</v>
      </c>
      <c r="D22" s="96" t="s">
        <v>690</v>
      </c>
      <c r="E22" s="96" t="s">
        <v>690</v>
      </c>
      <c r="F22" s="96" t="s">
        <v>690</v>
      </c>
      <c r="G22" s="96" t="s">
        <v>690</v>
      </c>
      <c r="H22" s="184"/>
      <c r="N22" s="10"/>
    </row>
    <row r="23" spans="1:60" ht="15" customHeight="1">
      <c r="A23" s="109"/>
      <c r="B23" s="109"/>
      <c r="C23" s="195"/>
      <c r="D23" s="195"/>
      <c r="E23" s="195"/>
      <c r="F23" s="195"/>
      <c r="G23" s="195"/>
      <c r="H23" s="159"/>
    </row>
    <row r="24" spans="1:60" ht="15" customHeight="1">
      <c r="A24" s="109" t="s">
        <v>532</v>
      </c>
      <c r="B24" s="109" t="s">
        <v>533</v>
      </c>
      <c r="C24" s="195" t="s">
        <v>591</v>
      </c>
      <c r="D24" s="195" t="s">
        <v>605</v>
      </c>
      <c r="E24" s="195" t="s">
        <v>618</v>
      </c>
      <c r="F24" s="195" t="s">
        <v>632</v>
      </c>
      <c r="G24" s="195" t="s">
        <v>647</v>
      </c>
      <c r="H24" s="159"/>
      <c r="M24" s="10"/>
      <c r="N24" s="10"/>
    </row>
    <row r="25" spans="1:60" ht="15" customHeight="1">
      <c r="A25" s="129"/>
      <c r="B25" s="13"/>
      <c r="C25" s="96"/>
      <c r="D25" s="96"/>
      <c r="E25" s="96"/>
      <c r="F25" s="96"/>
      <c r="G25" s="96"/>
      <c r="H25" s="184"/>
    </row>
    <row r="26" spans="1:60" ht="15" customHeight="1">
      <c r="A26" s="150" t="s">
        <v>534</v>
      </c>
      <c r="B26" s="150" t="s">
        <v>535</v>
      </c>
      <c r="C26" s="150"/>
      <c r="D26" s="150"/>
      <c r="E26" s="150"/>
      <c r="F26" s="150"/>
      <c r="G26" s="150"/>
      <c r="H26" s="166"/>
    </row>
    <row r="27" spans="1:60" s="13" customFormat="1" ht="15" customHeight="1">
      <c r="A27" s="117" t="s">
        <v>318</v>
      </c>
      <c r="B27" s="117" t="s">
        <v>319</v>
      </c>
      <c r="C27" s="142" t="str">
        <f>C4</f>
        <v>4-6/2018</v>
      </c>
      <c r="D27" s="142" t="str">
        <f>D4</f>
        <v>4-6/2017</v>
      </c>
      <c r="E27" s="142" t="str">
        <f>E4</f>
        <v>1-6/2018</v>
      </c>
      <c r="F27" s="143" t="str">
        <f>F4</f>
        <v>1-6/2017</v>
      </c>
      <c r="G27" s="143" t="str">
        <f>G4</f>
        <v>1-12/2017</v>
      </c>
      <c r="H27" s="219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</row>
    <row r="28" spans="1:60" ht="15" customHeight="1">
      <c r="A28" s="13" t="str">
        <f>A5</f>
        <v>Weather and Environment</v>
      </c>
      <c r="B28" s="13" t="str">
        <f>B5</f>
        <v>Weather and Environment</v>
      </c>
      <c r="C28" s="259" t="s">
        <v>831</v>
      </c>
      <c r="D28" s="96" t="s">
        <v>696</v>
      </c>
      <c r="E28" s="259" t="s">
        <v>831</v>
      </c>
      <c r="F28" s="259" t="s">
        <v>832</v>
      </c>
      <c r="G28" s="96">
        <v>18.2</v>
      </c>
      <c r="H28" s="184"/>
      <c r="L28" s="9"/>
      <c r="M28" s="9"/>
    </row>
    <row r="29" spans="1:60" ht="15" customHeight="1">
      <c r="A29" s="13" t="str">
        <f>A6</f>
        <v>Industrial Measurements</v>
      </c>
      <c r="B29" s="13" t="str">
        <f>B6</f>
        <v>Industrial Measurements</v>
      </c>
      <c r="C29" s="96" t="s">
        <v>595</v>
      </c>
      <c r="D29" s="96" t="s">
        <v>741</v>
      </c>
      <c r="E29" s="96" t="s">
        <v>709</v>
      </c>
      <c r="F29" s="96" t="s">
        <v>833</v>
      </c>
      <c r="G29" s="96" t="s">
        <v>834</v>
      </c>
      <c r="H29" s="184"/>
      <c r="L29" s="9"/>
      <c r="M29" s="9"/>
      <c r="N29" s="247"/>
    </row>
    <row r="30" spans="1:60" ht="15" customHeight="1">
      <c r="A30" s="117" t="s">
        <v>536</v>
      </c>
      <c r="B30" s="117" t="s">
        <v>537</v>
      </c>
      <c r="C30" s="138" t="s">
        <v>664</v>
      </c>
      <c r="D30" s="138" t="s">
        <v>664</v>
      </c>
      <c r="E30" s="138" t="s">
        <v>686</v>
      </c>
      <c r="F30" s="138" t="s">
        <v>674</v>
      </c>
      <c r="G30" s="274" t="s">
        <v>735</v>
      </c>
      <c r="H30" s="204"/>
      <c r="L30" s="9"/>
      <c r="M30" s="9"/>
      <c r="S30" s="10"/>
    </row>
    <row r="31" spans="1:60" ht="15" customHeight="1">
      <c r="A31" s="109" t="s">
        <v>352</v>
      </c>
      <c r="B31" s="109" t="s">
        <v>98</v>
      </c>
      <c r="C31" s="195" t="s">
        <v>595</v>
      </c>
      <c r="D31" s="195" t="s">
        <v>609</v>
      </c>
      <c r="E31" s="195" t="s">
        <v>622</v>
      </c>
      <c r="F31" s="195" t="s">
        <v>636</v>
      </c>
      <c r="G31" s="195" t="s">
        <v>651</v>
      </c>
      <c r="H31" s="159"/>
      <c r="L31" s="9"/>
      <c r="M31" s="9"/>
      <c r="O31" s="10"/>
      <c r="P31" s="10"/>
      <c r="Q31" s="10"/>
      <c r="R31" s="10"/>
      <c r="S31" s="10"/>
    </row>
    <row r="32" spans="1:60" ht="15" customHeight="1">
      <c r="A32" s="146"/>
      <c r="B32" s="145"/>
      <c r="C32" s="113"/>
      <c r="D32" s="113"/>
      <c r="E32" s="113"/>
      <c r="F32" s="113"/>
      <c r="G32" s="113"/>
      <c r="H32" s="191"/>
      <c r="I32" s="149"/>
      <c r="J32" s="149"/>
    </row>
    <row r="33" spans="1:60" ht="15" customHeight="1">
      <c r="A33" s="150" t="s">
        <v>538</v>
      </c>
      <c r="B33" s="150" t="s">
        <v>539</v>
      </c>
      <c r="C33" s="150"/>
      <c r="D33" s="150"/>
      <c r="E33" s="150"/>
      <c r="F33" s="150"/>
      <c r="G33" s="150"/>
      <c r="H33" s="166"/>
      <c r="I33" s="149"/>
      <c r="J33" s="149"/>
    </row>
    <row r="34" spans="1:60" s="13" customFormat="1" ht="15" customHeight="1">
      <c r="A34" s="117" t="s">
        <v>318</v>
      </c>
      <c r="B34" s="117" t="s">
        <v>319</v>
      </c>
      <c r="C34" s="142" t="str">
        <f>C4</f>
        <v>4-6/2018</v>
      </c>
      <c r="D34" s="142" t="str">
        <f>D4</f>
        <v>4-6/2017</v>
      </c>
      <c r="E34" s="144" t="str">
        <f>E10</f>
        <v>1-6/2018</v>
      </c>
      <c r="F34" s="144" t="str">
        <f>F10</f>
        <v>1-6/2017</v>
      </c>
      <c r="G34" s="143" t="str">
        <f>G10</f>
        <v>1-12/2017</v>
      </c>
      <c r="H34" s="219"/>
      <c r="I34" s="8"/>
      <c r="J34" s="8"/>
      <c r="K34" s="8"/>
      <c r="L34" s="28"/>
      <c r="M34" s="248"/>
      <c r="N34" s="248"/>
      <c r="O34" s="8"/>
      <c r="P34" s="248"/>
      <c r="Q34" s="248"/>
      <c r="R34" s="249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</row>
    <row r="35" spans="1:60" ht="15" customHeight="1">
      <c r="A35" s="14" t="s">
        <v>280</v>
      </c>
      <c r="B35" s="14" t="s">
        <v>280</v>
      </c>
      <c r="C35" s="96" t="s">
        <v>835</v>
      </c>
      <c r="D35" s="96" t="s">
        <v>800</v>
      </c>
      <c r="E35" s="96" t="s">
        <v>839</v>
      </c>
      <c r="F35" s="96" t="s">
        <v>842</v>
      </c>
      <c r="G35" s="184" t="s">
        <v>845</v>
      </c>
      <c r="H35" s="184"/>
      <c r="L35" s="107"/>
      <c r="P35" s="149"/>
      <c r="Q35" s="149"/>
      <c r="R35" s="149"/>
      <c r="S35" s="149"/>
    </row>
    <row r="36" spans="1:60" ht="15" customHeight="1">
      <c r="A36" s="14" t="s">
        <v>278</v>
      </c>
      <c r="B36" s="14" t="s">
        <v>278</v>
      </c>
      <c r="C36" s="96" t="s">
        <v>836</v>
      </c>
      <c r="D36" s="96" t="s">
        <v>838</v>
      </c>
      <c r="E36" s="96" t="s">
        <v>840</v>
      </c>
      <c r="F36" s="96" t="s">
        <v>843</v>
      </c>
      <c r="G36" s="96" t="s">
        <v>846</v>
      </c>
      <c r="H36" s="184"/>
      <c r="L36" s="149"/>
      <c r="P36" s="149"/>
      <c r="Q36" s="149"/>
      <c r="R36" s="149"/>
      <c r="S36" s="149"/>
    </row>
    <row r="37" spans="1:60" ht="15" customHeight="1">
      <c r="A37" s="117" t="s">
        <v>279</v>
      </c>
      <c r="B37" s="117" t="s">
        <v>279</v>
      </c>
      <c r="C37" s="138" t="s">
        <v>837</v>
      </c>
      <c r="D37" s="138" t="s">
        <v>787</v>
      </c>
      <c r="E37" s="138" t="s">
        <v>841</v>
      </c>
      <c r="F37" s="138" t="s">
        <v>844</v>
      </c>
      <c r="G37" s="138" t="s">
        <v>847</v>
      </c>
      <c r="H37" s="204"/>
      <c r="L37" s="107"/>
      <c r="P37" s="149"/>
      <c r="Q37" s="149"/>
      <c r="R37" s="149"/>
      <c r="S37" s="149"/>
    </row>
    <row r="38" spans="1:60" ht="15" customHeight="1">
      <c r="A38" s="109" t="s">
        <v>352</v>
      </c>
      <c r="B38" s="109" t="s">
        <v>98</v>
      </c>
      <c r="C38" s="195" t="s">
        <v>591</v>
      </c>
      <c r="D38" s="195" t="s">
        <v>605</v>
      </c>
      <c r="E38" s="195" t="s">
        <v>618</v>
      </c>
      <c r="F38" s="195" t="s">
        <v>632</v>
      </c>
      <c r="G38" s="195" t="s">
        <v>647</v>
      </c>
      <c r="H38" s="159"/>
      <c r="L38" s="149"/>
      <c r="M38" s="149"/>
      <c r="P38" s="149"/>
      <c r="Q38" s="149"/>
      <c r="R38" s="149"/>
      <c r="S38" s="149"/>
    </row>
    <row r="39" spans="1:60">
      <c r="A39" s="14"/>
      <c r="B39" s="14"/>
      <c r="C39" s="14"/>
      <c r="D39" s="14"/>
      <c r="E39" s="14"/>
      <c r="F39" s="14"/>
      <c r="G39" s="14"/>
      <c r="H39" s="11"/>
    </row>
    <row r="40" spans="1:60">
      <c r="A40" s="11"/>
      <c r="B40" s="11"/>
      <c r="C40" s="11"/>
      <c r="D40" s="11"/>
      <c r="E40" s="11"/>
      <c r="F40" s="11"/>
      <c r="G40" s="11"/>
      <c r="H40" s="11"/>
    </row>
    <row r="41" spans="1:60">
      <c r="A41" s="11"/>
      <c r="B41" s="11" t="s">
        <v>540</v>
      </c>
      <c r="C41" s="184"/>
      <c r="D41" s="184"/>
      <c r="E41" s="184"/>
      <c r="F41" s="184"/>
      <c r="G41" s="184"/>
      <c r="H41" s="184"/>
    </row>
    <row r="42" spans="1:60">
      <c r="A42" s="11"/>
      <c r="B42" s="11" t="s">
        <v>540</v>
      </c>
      <c r="C42" s="184"/>
      <c r="D42" s="184"/>
      <c r="E42" s="184"/>
      <c r="F42" s="184"/>
      <c r="G42" s="184"/>
      <c r="H42" s="184"/>
    </row>
    <row r="43" spans="1:60">
      <c r="A43" s="11"/>
      <c r="B43" s="11" t="s">
        <v>540</v>
      </c>
      <c r="C43" s="184"/>
      <c r="D43" s="184"/>
      <c r="E43" s="184"/>
      <c r="F43" s="184"/>
      <c r="G43" s="184"/>
      <c r="H43" s="184"/>
    </row>
    <row r="44" spans="1:60">
      <c r="A44" s="11"/>
      <c r="B44" s="11" t="s">
        <v>540</v>
      </c>
      <c r="C44" s="184"/>
      <c r="D44" s="184"/>
      <c r="E44" s="184"/>
      <c r="F44" s="184"/>
      <c r="G44" s="184"/>
      <c r="H44" s="184"/>
    </row>
    <row r="45" spans="1:60">
      <c r="A45" s="11"/>
      <c r="B45" s="11" t="s">
        <v>540</v>
      </c>
      <c r="C45" s="184"/>
      <c r="D45" s="184"/>
      <c r="E45" s="184"/>
      <c r="F45" s="184"/>
      <c r="G45" s="184"/>
      <c r="H45" s="184"/>
    </row>
    <row r="46" spans="1:60">
      <c r="B46" s="11" t="s">
        <v>540</v>
      </c>
      <c r="C46" s="184"/>
      <c r="D46" s="184"/>
      <c r="E46" s="184"/>
      <c r="F46" s="184"/>
      <c r="G46" s="184"/>
      <c r="H46" s="184"/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Footer>&amp;C&amp;1#&amp;"Arial"&amp;11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27535D516154681B6985AAA44680C" ma:contentTypeVersion="2" ma:contentTypeDescription="Create a new document." ma:contentTypeScope="" ma:versionID="0c7356f5adff509f9e290f665a6ca2aa">
  <xsd:schema xmlns:xsd="http://www.w3.org/2001/XMLSchema" xmlns:xs="http://www.w3.org/2001/XMLSchema" xmlns:p="http://schemas.microsoft.com/office/2006/metadata/properties" xmlns:ns2="5e33d605-2cf2-4e93-a90d-842a69f63927" targetNamespace="http://schemas.microsoft.com/office/2006/metadata/properties" ma:root="true" ma:fieldsID="07ee99e2c438fe59fd8a8b281ace6b23" ns2:_="">
    <xsd:import namespace="5e33d605-2cf2-4e93-a90d-842a69f639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3d605-2cf2-4e93-a90d-842a69f639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43EF07-8054-4D16-AF50-0F13DA4E0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33d605-2cf2-4e93-a90d-842a69f639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7475A3-FFF4-4EC3-A4EA-DB5B097FA98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DE9C08A-E76D-4374-8236-EB1AC9F7E5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Sheet1</vt:lpstr>
      <vt:lpstr>Personnel</vt:lpstr>
      <vt:lpstr>Geo sales</vt:lpstr>
      <vt:lpstr>Avainluvut</vt:lpstr>
      <vt:lpstr>Tuloslaskelma</vt:lpstr>
      <vt:lpstr>Tase</vt:lpstr>
      <vt:lpstr>Oman pääoman muutokset</vt:lpstr>
      <vt:lpstr>Rahavirtalaskelma</vt:lpstr>
      <vt:lpstr>Liitetiedot 1</vt:lpstr>
      <vt:lpstr>Liitetiedot 2</vt:lpstr>
      <vt:lpstr>Avainluvut!Print_Area</vt:lpstr>
      <vt:lpstr>'Liitetiedot 1'!Print_Area</vt:lpstr>
      <vt:lpstr>'Liitetiedot 2'!Print_Area</vt:lpstr>
      <vt:lpstr>'Oman pääoman muutokset'!Print_Area</vt:lpstr>
      <vt:lpstr>Rahavirtalaskelma!Print_Area</vt:lpstr>
      <vt:lpstr>Tase!Print_Area</vt:lpstr>
      <vt:lpstr>Tuloslaskelma!Print_Area</vt:lpstr>
    </vt:vector>
  </TitlesOfParts>
  <Manager/>
  <Company>Vaisala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Kirsi Jokiranta</dc:creator>
  <cp:keywords/>
  <dc:description/>
  <cp:lastModifiedBy>Liimatta Paula</cp:lastModifiedBy>
  <cp:revision/>
  <dcterms:created xsi:type="dcterms:W3CDTF">2006-04-10T12:04:10Z</dcterms:created>
  <dcterms:modified xsi:type="dcterms:W3CDTF">2018-07-20T08:35:21Z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-1984310257</vt:i4>
  </property>
  <property fmtid="{D5CDD505-2E9C-101B-9397-08002B2CF9AE}" pid="3" name="_NewReviewCycle">
    <vt:lpwstr/>
  </property>
  <property fmtid="{D5CDD505-2E9C-101B-9397-08002B2CF9AE}" pid="4" name="_EmailSubject">
    <vt:lpwstr>taulukot</vt:lpwstr>
  </property>
  <property fmtid="{D5CDD505-2E9C-101B-9397-08002B2CF9AE}" pid="5" name="_AuthorEmail">
    <vt:lpwstr>paula.liimatta@vaisala.com</vt:lpwstr>
  </property>
  <property fmtid="{D5CDD505-2E9C-101B-9397-08002B2CF9AE}" pid="6" name="_AuthorEmailDisplayName">
    <vt:lpwstr>Liimatta Paula</vt:lpwstr>
  </property>
  <property fmtid="{D5CDD505-2E9C-101B-9397-08002B2CF9AE}" pid="7" name="_PreviousAdHocReviewCycleID">
    <vt:i4>-2018173188</vt:i4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MSIP_Label_d5842b46-9b7a-431a-b662-8cc44ff92a4e_Enabled">
    <vt:lpwstr>True</vt:lpwstr>
  </property>
  <property fmtid="{D5CDD505-2E9C-101B-9397-08002B2CF9AE}" pid="11" name="MSIP_Label_d5842b46-9b7a-431a-b662-8cc44ff92a4e_SiteId">
    <vt:lpwstr>6d7393e0-41f5-4c2e-9b12-4c2be5da5c57</vt:lpwstr>
  </property>
  <property fmtid="{D5CDD505-2E9C-101B-9397-08002B2CF9AE}" pid="12" name="MSIP_Label_d5842b46-9b7a-431a-b662-8cc44ff92a4e_Ref">
    <vt:lpwstr>https://api.informationprotection.azure.com/api/6d7393e0-41f5-4c2e-9b12-4c2be5da5c57</vt:lpwstr>
  </property>
  <property fmtid="{D5CDD505-2E9C-101B-9397-08002B2CF9AE}" pid="13" name="MSIP_Label_d5842b46-9b7a-431a-b662-8cc44ff92a4e_Owner">
    <vt:lpwstr>sabina.hellman@vaisala.com</vt:lpwstr>
  </property>
  <property fmtid="{D5CDD505-2E9C-101B-9397-08002B2CF9AE}" pid="14" name="MSIP_Label_d5842b46-9b7a-431a-b662-8cc44ff92a4e_SetDate">
    <vt:lpwstr>2018-04-11T15:19:30.6999792+03:00</vt:lpwstr>
  </property>
  <property fmtid="{D5CDD505-2E9C-101B-9397-08002B2CF9AE}" pid="15" name="MSIP_Label_d5842b46-9b7a-431a-b662-8cc44ff92a4e_Name">
    <vt:lpwstr>Restricted</vt:lpwstr>
  </property>
  <property fmtid="{D5CDD505-2E9C-101B-9397-08002B2CF9AE}" pid="16" name="MSIP_Label_d5842b46-9b7a-431a-b662-8cc44ff92a4e_Application">
    <vt:lpwstr>Microsoft Azure Information Protection</vt:lpwstr>
  </property>
  <property fmtid="{D5CDD505-2E9C-101B-9397-08002B2CF9AE}" pid="17" name="MSIP_Label_d5842b46-9b7a-431a-b662-8cc44ff92a4e_Extended_MSFT_Method">
    <vt:lpwstr>Automatic</vt:lpwstr>
  </property>
  <property fmtid="{D5CDD505-2E9C-101B-9397-08002B2CF9AE}" pid="18" name="MSIP_Label_f6c791fc-dee7-453e-a285-84b1a1512c81_Enabled">
    <vt:lpwstr>True</vt:lpwstr>
  </property>
  <property fmtid="{D5CDD505-2E9C-101B-9397-08002B2CF9AE}" pid="19" name="MSIP_Label_f6c791fc-dee7-453e-a285-84b1a1512c81_SiteId">
    <vt:lpwstr>6d7393e0-41f5-4c2e-9b12-4c2be5da5c57</vt:lpwstr>
  </property>
  <property fmtid="{D5CDD505-2E9C-101B-9397-08002B2CF9AE}" pid="20" name="MSIP_Label_f6c791fc-dee7-453e-a285-84b1a1512c81_Ref">
    <vt:lpwstr>https://api.informationprotection.azure.com/api/6d7393e0-41f5-4c2e-9b12-4c2be5da5c57</vt:lpwstr>
  </property>
  <property fmtid="{D5CDD505-2E9C-101B-9397-08002B2CF9AE}" pid="21" name="MSIP_Label_f6c791fc-dee7-453e-a285-84b1a1512c81_Owner">
    <vt:lpwstr>sabina.hellman@vaisala.com</vt:lpwstr>
  </property>
  <property fmtid="{D5CDD505-2E9C-101B-9397-08002B2CF9AE}" pid="22" name="MSIP_Label_f6c791fc-dee7-453e-a285-84b1a1512c81_SetDate">
    <vt:lpwstr>2018-04-11T15:19:30.7009835+03:00</vt:lpwstr>
  </property>
  <property fmtid="{D5CDD505-2E9C-101B-9397-08002B2CF9AE}" pid="23" name="MSIP_Label_f6c791fc-dee7-453e-a285-84b1a1512c81_Name">
    <vt:lpwstr>Default</vt:lpwstr>
  </property>
  <property fmtid="{D5CDD505-2E9C-101B-9397-08002B2CF9AE}" pid="24" name="MSIP_Label_f6c791fc-dee7-453e-a285-84b1a1512c81_Application">
    <vt:lpwstr>Microsoft Azure Information Protection</vt:lpwstr>
  </property>
  <property fmtid="{D5CDD505-2E9C-101B-9397-08002B2CF9AE}" pid="25" name="MSIP_Label_f6c791fc-dee7-453e-a285-84b1a1512c81_Extended_MSFT_Method">
    <vt:lpwstr>Automatic</vt:lpwstr>
  </property>
  <property fmtid="{D5CDD505-2E9C-101B-9397-08002B2CF9AE}" pid="26" name="MSIP_Label_f6c791fc-dee7-453e-a285-84b1a1512c81_Parent">
    <vt:lpwstr>d5842b46-9b7a-431a-b662-8cc44ff92a4e</vt:lpwstr>
  </property>
  <property fmtid="{D5CDD505-2E9C-101B-9397-08002B2CF9AE}" pid="27" name="Sensitivity">
    <vt:lpwstr>Restricted Default</vt:lpwstr>
  </property>
  <property fmtid="{D5CDD505-2E9C-101B-9397-08002B2CF9AE}" pid="28" name="ContentTypeId">
    <vt:lpwstr>0x0101002ED27535D516154681B6985AAA44680C</vt:lpwstr>
  </property>
</Properties>
</file>